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senickova\Desktop\SolvencyII\SII_Reporting\SII_výkazy\Servisni\SFCR_přílohy_2019\"/>
    </mc:Choice>
  </mc:AlternateContent>
  <bookViews>
    <workbookView xWindow="0" yWindow="0" windowWidth="25200" windowHeight="11430"/>
  </bookViews>
  <sheets>
    <sheet name="RESS51_11" sheetId="7" r:id="rId1"/>
    <sheet name="RESS51_12" sheetId="8" r:id="rId2"/>
    <sheet name="RESS51_13" sheetId="9" r:id="rId3"/>
    <sheet name="RESS51_21" sheetId="10" r:id="rId4"/>
    <sheet name="RESS51_22" sheetId="11" r:id="rId5"/>
    <sheet name="RESS51_23" sheetId="12" r:id="rId6"/>
    <sheet name="RESS51_31" sheetId="13" r:id="rId7"/>
    <sheet name="RESS51_32" sheetId="16" r:id="rId8"/>
    <sheet name="RESS51_33" sheetId="14" r:id="rId9"/>
    <sheet name="RESS51_41" sheetId="17" r:id="rId10"/>
    <sheet name="RESS51_42" sheetId="19" r:id="rId11"/>
    <sheet name="RESS51_43" sheetId="20" r:id="rId1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X24" i="13" l="1"/>
  <c r="X25" i="13"/>
  <c r="X26" i="13"/>
  <c r="X27" i="13"/>
  <c r="X28" i="13"/>
  <c r="X29" i="13"/>
  <c r="X30" i="13"/>
  <c r="X31" i="13"/>
  <c r="X32" i="13"/>
  <c r="X33" i="13"/>
  <c r="X34" i="13"/>
  <c r="X35" i="13"/>
  <c r="X36" i="13"/>
  <c r="X37" i="13"/>
  <c r="X38" i="13"/>
  <c r="Y37" i="9"/>
  <c r="X37" i="9"/>
  <c r="Y36" i="9"/>
  <c r="X36" i="9"/>
  <c r="Y35" i="9"/>
  <c r="X35" i="9"/>
  <c r="Y34" i="9"/>
  <c r="X34" i="9"/>
  <c r="Y33" i="9"/>
  <c r="X33" i="9"/>
  <c r="Y32" i="9"/>
  <c r="X32" i="9"/>
  <c r="Y31" i="9"/>
  <c r="X31" i="9"/>
  <c r="Y30" i="9"/>
  <c r="X30" i="9"/>
  <c r="Y29" i="9"/>
  <c r="X29" i="9"/>
  <c r="Y28" i="9"/>
  <c r="X28" i="9"/>
  <c r="Y27" i="9"/>
  <c r="X27" i="9"/>
  <c r="Y26" i="9"/>
  <c r="X26" i="9"/>
  <c r="Y25" i="9"/>
  <c r="X25" i="9"/>
  <c r="Y24" i="9"/>
  <c r="X24" i="9"/>
  <c r="Y23" i="9"/>
  <c r="X23" i="9"/>
  <c r="X38" i="7"/>
  <c r="Y42" i="7" l="1"/>
  <c r="X42" i="7"/>
  <c r="Y41" i="7"/>
  <c r="X41" i="7"/>
  <c r="Y40" i="7"/>
  <c r="X40" i="7"/>
  <c r="Y39" i="7"/>
  <c r="X39" i="7"/>
  <c r="Y38" i="7"/>
  <c r="Y37" i="7"/>
  <c r="X37" i="7"/>
  <c r="Y36" i="7"/>
  <c r="X36" i="7"/>
  <c r="Y35" i="7"/>
  <c r="X35" i="7"/>
  <c r="Y34" i="7"/>
  <c r="X34" i="7"/>
  <c r="Y33" i="7"/>
  <c r="X33" i="7"/>
  <c r="Y32" i="7"/>
  <c r="X32" i="7"/>
  <c r="Y31" i="7"/>
  <c r="X31" i="7"/>
  <c r="Y30" i="7"/>
  <c r="X30" i="7"/>
  <c r="Y29" i="7"/>
  <c r="X29" i="7"/>
  <c r="Y28" i="7"/>
  <c r="X28" i="7"/>
</calcChain>
</file>

<file path=xl/sharedStrings.xml><?xml version="1.0" encoding="utf-8"?>
<sst xmlns="http://schemas.openxmlformats.org/spreadsheetml/2006/main" count="1040" uniqueCount="243">
  <si>
    <t/>
  </si>
  <si>
    <t>A</t>
  </si>
  <si>
    <r>
      <t xml:space="preserve">ČESKÁ NÁRODNÍ BANKA                                                                                                                             </t>
    </r>
    <r>
      <rPr>
        <sz val="8"/>
        <rFont val="Arial"/>
        <family val="2"/>
        <charset val="238"/>
      </rPr>
      <t xml:space="preserve">Výkaz: </t>
    </r>
    <r>
      <rPr>
        <b/>
        <sz val="10"/>
        <rFont val="Arial"/>
        <family val="2"/>
        <charset val="238"/>
      </rPr>
      <t>RES (ČNB) 51-01 / RESSOL51</t>
    </r>
  </si>
  <si>
    <t>S.19.01.01</t>
  </si>
  <si>
    <t xml:space="preserve">                                         Nároky na pojistné plnění z neživotního pojištění</t>
  </si>
  <si>
    <t>Část 1: Pojistné plnění</t>
  </si>
  <si>
    <t>Datová oblast: RESS51_11 Hrubá výše uhrazených pojistných plnění</t>
  </si>
  <si>
    <t>Pořadové číslo pro n5</t>
  </si>
  <si>
    <t>Rok projekce peněžních toků</t>
  </si>
  <si>
    <t>Druhy pojištění/zajištění (LoB)</t>
  </si>
  <si>
    <t>Převod měny</t>
  </si>
  <si>
    <t>Měna</t>
  </si>
  <si>
    <t>Rok vzniku pojistné události / rok upsání</t>
  </si>
  <si>
    <t>0. rok vývoje</t>
  </si>
  <si>
    <t>1. rok vývoje</t>
  </si>
  <si>
    <t>2. rok vývoje</t>
  </si>
  <si>
    <t>3. rok vývoje</t>
  </si>
  <si>
    <t>4. rok vývoje</t>
  </si>
  <si>
    <t>5. rok vývoje</t>
  </si>
  <si>
    <t>6. rok vývoje</t>
  </si>
  <si>
    <t>7. rok vývoje</t>
  </si>
  <si>
    <t>8. rok vývoje</t>
  </si>
  <si>
    <t>9. rok vývoje</t>
  </si>
  <si>
    <t>10. rok vývoje</t>
  </si>
  <si>
    <t>11. rok vývoje</t>
  </si>
  <si>
    <t>12. rok vývoje</t>
  </si>
  <si>
    <t>13. rok vývoje</t>
  </si>
  <si>
    <t>14. rok vývoje</t>
  </si>
  <si>
    <t>15.a více let vývoje</t>
  </si>
  <si>
    <t>Běžný rok</t>
  </si>
  <si>
    <t>Celkem</t>
  </si>
  <si>
    <t>R0100 - R0260</t>
  </si>
  <si>
    <t>Z0010</t>
  </si>
  <si>
    <t>Z0040</t>
  </si>
  <si>
    <t>Z0030</t>
  </si>
  <si>
    <t>Z0020</t>
  </si>
  <si>
    <t>C0010</t>
  </si>
  <si>
    <t>C0020</t>
  </si>
  <si>
    <t>C0030</t>
  </si>
  <si>
    <t>C0040</t>
  </si>
  <si>
    <t>C0050</t>
  </si>
  <si>
    <t>C0060</t>
  </si>
  <si>
    <t>C0070</t>
  </si>
  <si>
    <t>C0080</t>
  </si>
  <si>
    <t>C0090</t>
  </si>
  <si>
    <t>C0100</t>
  </si>
  <si>
    <t>C0110</t>
  </si>
  <si>
    <t>C0120</t>
  </si>
  <si>
    <t>C0130</t>
  </si>
  <si>
    <t>C0140</t>
  </si>
  <si>
    <t>C0150</t>
  </si>
  <si>
    <t>C0160</t>
  </si>
  <si>
    <t>C0170</t>
  </si>
  <si>
    <t>C0180</t>
  </si>
  <si>
    <t>Datová oblast: RESS51_12 Přijaté náhrady ze zajištění</t>
  </si>
  <si>
    <t>R0300 - R0460</t>
  </si>
  <si>
    <t>C0600</t>
  </si>
  <si>
    <t>C0610</t>
  </si>
  <si>
    <t>C0620</t>
  </si>
  <si>
    <t>C0630</t>
  </si>
  <si>
    <t>C0640</t>
  </si>
  <si>
    <t>C0650</t>
  </si>
  <si>
    <t>C0660</t>
  </si>
  <si>
    <t>C0670</t>
  </si>
  <si>
    <t>C0680</t>
  </si>
  <si>
    <t>C0690</t>
  </si>
  <si>
    <t>C0700</t>
  </si>
  <si>
    <t>C0710</t>
  </si>
  <si>
    <t>C0720</t>
  </si>
  <si>
    <t>C0730</t>
  </si>
  <si>
    <t>C0740</t>
  </si>
  <si>
    <t>C0750</t>
  </si>
  <si>
    <t>C0760</t>
  </si>
  <si>
    <t>C0770</t>
  </si>
  <si>
    <t>Datová oblast: RESS51_13 Čistá výše uhrazených pojistných plnění</t>
  </si>
  <si>
    <t>R0500 - R0660</t>
  </si>
  <si>
    <t>C1200</t>
  </si>
  <si>
    <t>C1210</t>
  </si>
  <si>
    <t>C1220</t>
  </si>
  <si>
    <t>C1230</t>
  </si>
  <si>
    <t>C1240</t>
  </si>
  <si>
    <t>C1250</t>
  </si>
  <si>
    <t>C1260</t>
  </si>
  <si>
    <t>C1270</t>
  </si>
  <si>
    <t>C1280</t>
  </si>
  <si>
    <t>C1290</t>
  </si>
  <si>
    <t>C1300</t>
  </si>
  <si>
    <t>C1310</t>
  </si>
  <si>
    <t>C1320</t>
  </si>
  <si>
    <t>C1330</t>
  </si>
  <si>
    <t>C1340</t>
  </si>
  <si>
    <t>C1350</t>
  </si>
  <si>
    <t>C1360</t>
  </si>
  <si>
    <t>C1370</t>
  </si>
  <si>
    <t>Část 2: Odhad rezerv na nároky</t>
  </si>
  <si>
    <t>Datová oblast: RESS51_21 Hrubý nediskontovaný nejlepší odhad rezerv na nároky</t>
  </si>
  <si>
    <t>Konec roku (diskontované údaje)</t>
  </si>
  <si>
    <t>C0200</t>
  </si>
  <si>
    <t>C0210</t>
  </si>
  <si>
    <t>C0220</t>
  </si>
  <si>
    <t>C0230</t>
  </si>
  <si>
    <t>C0240</t>
  </si>
  <si>
    <t>C0250</t>
  </si>
  <si>
    <t>C0260</t>
  </si>
  <si>
    <t>C0270</t>
  </si>
  <si>
    <t>C0280</t>
  </si>
  <si>
    <t>C0290</t>
  </si>
  <si>
    <t>C0300</t>
  </si>
  <si>
    <t>C0310</t>
  </si>
  <si>
    <t>C0320</t>
  </si>
  <si>
    <t>C0330</t>
  </si>
  <si>
    <t>C0340</t>
  </si>
  <si>
    <t>C0350</t>
  </si>
  <si>
    <t>C0360</t>
  </si>
  <si>
    <t>N</t>
  </si>
  <si>
    <t>CZK</t>
  </si>
  <si>
    <t>Datová oblast: RESS51_22 Nediskontovaný nejlepší odhad rezerv na nároky - Částka vymahatelná ze zajištění</t>
  </si>
  <si>
    <t>C0800</t>
  </si>
  <si>
    <t>C0810</t>
  </si>
  <si>
    <t>C0820</t>
  </si>
  <si>
    <t>C0830</t>
  </si>
  <si>
    <t>C0840</t>
  </si>
  <si>
    <t>C0850</t>
  </si>
  <si>
    <t>C0860</t>
  </si>
  <si>
    <t>C0870</t>
  </si>
  <si>
    <t>C0880</t>
  </si>
  <si>
    <t>C0890</t>
  </si>
  <si>
    <t>C0900</t>
  </si>
  <si>
    <t>C0910</t>
  </si>
  <si>
    <t>C0920</t>
  </si>
  <si>
    <t>C0930</t>
  </si>
  <si>
    <t>C0940</t>
  </si>
  <si>
    <t>C0950</t>
  </si>
  <si>
    <t>C0960</t>
  </si>
  <si>
    <t>Datová oblast: RESS51_23 Čistý nediskontovaný nejlepší odhad rezerv na nároky</t>
  </si>
  <si>
    <t>C1400</t>
  </si>
  <si>
    <t>C1410</t>
  </si>
  <si>
    <t>C1420</t>
  </si>
  <si>
    <t>C1430</t>
  </si>
  <si>
    <t>C1440</t>
  </si>
  <si>
    <t>C1450</t>
  </si>
  <si>
    <t>C1460</t>
  </si>
  <si>
    <t>C1470</t>
  </si>
  <si>
    <t>C1480</t>
  </si>
  <si>
    <t>C1490</t>
  </si>
  <si>
    <t>C1500</t>
  </si>
  <si>
    <t>C1510</t>
  </si>
  <si>
    <t>C1520</t>
  </si>
  <si>
    <t>C1530</t>
  </si>
  <si>
    <t>C1540</t>
  </si>
  <si>
    <t>C1550</t>
  </si>
  <si>
    <t>C1560</t>
  </si>
  <si>
    <t>Část 3: RBNS</t>
  </si>
  <si>
    <t>Datová oblast: RESS51_31 Hrubé vykázané, ale nevypořádané nároky (RBNS)</t>
  </si>
  <si>
    <t>C0400</t>
  </si>
  <si>
    <t>C0410</t>
  </si>
  <si>
    <t>C0420</t>
  </si>
  <si>
    <t>C0430</t>
  </si>
  <si>
    <t>C0440</t>
  </si>
  <si>
    <t>C0450</t>
  </si>
  <si>
    <t>C0460</t>
  </si>
  <si>
    <t>C0470</t>
  </si>
  <si>
    <t>C0480</t>
  </si>
  <si>
    <t>C0490</t>
  </si>
  <si>
    <t>C0500</t>
  </si>
  <si>
    <t>C0510</t>
  </si>
  <si>
    <t>C0520</t>
  </si>
  <si>
    <t>C0530</t>
  </si>
  <si>
    <t>C0540</t>
  </si>
  <si>
    <t>C0550</t>
  </si>
  <si>
    <t>C0560</t>
  </si>
  <si>
    <t>Datová oblast: RESS51_32 Vykázané, ale nevypořádané nároky ze zajištění (RBNS)</t>
  </si>
  <si>
    <t>C1000</t>
  </si>
  <si>
    <t>C1010</t>
  </si>
  <si>
    <t>C1020</t>
  </si>
  <si>
    <t>C1030</t>
  </si>
  <si>
    <t>C1040</t>
  </si>
  <si>
    <t>C1050</t>
  </si>
  <si>
    <t>C1060</t>
  </si>
  <si>
    <t>C1070</t>
  </si>
  <si>
    <t>C1080</t>
  </si>
  <si>
    <t>C1090</t>
  </si>
  <si>
    <t>C1100</t>
  </si>
  <si>
    <t>C1110</t>
  </si>
  <si>
    <t>C1120</t>
  </si>
  <si>
    <t>C1130</t>
  </si>
  <si>
    <t>C1140</t>
  </si>
  <si>
    <t>C1150</t>
  </si>
  <si>
    <t>C1160</t>
  </si>
  <si>
    <t>Datová oblast: RESS51_33 Čisté vykázané, ale nevypořádané nároky (RBNS)</t>
  </si>
  <si>
    <t>C1600</t>
  </si>
  <si>
    <t>C1610</t>
  </si>
  <si>
    <t>C1620</t>
  </si>
  <si>
    <t>C1630</t>
  </si>
  <si>
    <t>C1640</t>
  </si>
  <si>
    <t>C1650</t>
  </si>
  <si>
    <t>C1660</t>
  </si>
  <si>
    <t>C1670</t>
  </si>
  <si>
    <t>C1680</t>
  </si>
  <si>
    <t>C1690</t>
  </si>
  <si>
    <t>C1700</t>
  </si>
  <si>
    <t>C1710</t>
  </si>
  <si>
    <t>C1720</t>
  </si>
  <si>
    <t>C1730</t>
  </si>
  <si>
    <t>C1740</t>
  </si>
  <si>
    <t>C1750</t>
  </si>
  <si>
    <t>C1760</t>
  </si>
  <si>
    <t>Část 4: Míry inflace</t>
  </si>
  <si>
    <t>Datová oblast: RESS51_41 Historický vývoj míry inflace</t>
  </si>
  <si>
    <t>Historická míra inflace - celkem</t>
  </si>
  <si>
    <t>Historická míra inflace: vnější inflace</t>
  </si>
  <si>
    <t xml:space="preserve">Historická míra inflace: endogenní inflace  </t>
  </si>
  <si>
    <t>R1800-R1940</t>
  </si>
  <si>
    <t>R0700</t>
  </si>
  <si>
    <t>R0710</t>
  </si>
  <si>
    <t>R0720</t>
  </si>
  <si>
    <t>Datová oblast: RESS51_42 Očekávaný vývoj inflace</t>
  </si>
  <si>
    <t xml:space="preserve">Očekávaná míra inflace - celkem  </t>
  </si>
  <si>
    <t xml:space="preserve">Očekávaná míra inflace:  vnější inflace  </t>
  </si>
  <si>
    <t xml:space="preserve">Očekávaná míra inflace:  endogenní inflace  </t>
  </si>
  <si>
    <t>R2000-R2140</t>
  </si>
  <si>
    <t>R0730</t>
  </si>
  <si>
    <t>R0740</t>
  </si>
  <si>
    <t>R0750</t>
  </si>
  <si>
    <t>Datová oblast: RESS51_43 Dodatečné informace k použité míře inflace</t>
  </si>
  <si>
    <t>Popis použité míry inflace</t>
  </si>
  <si>
    <t>R0760</t>
  </si>
  <si>
    <t>N1</t>
  </si>
  <si>
    <t>N7</t>
  </si>
  <si>
    <t>N6</t>
  </si>
  <si>
    <t>N5</t>
  </si>
  <si>
    <t>N4</t>
  </si>
  <si>
    <t>N3</t>
  </si>
  <si>
    <t>N2</t>
  </si>
  <si>
    <t>S_VSEMEN</t>
  </si>
  <si>
    <t>N14</t>
  </si>
  <si>
    <t>N13</t>
  </si>
  <si>
    <t>N12</t>
  </si>
  <si>
    <t>N11</t>
  </si>
  <si>
    <t>N10</t>
  </si>
  <si>
    <t>N9</t>
  </si>
  <si>
    <t>N8</t>
  </si>
  <si>
    <t>PRIOR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</si>
</sst>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"/>
  </numFmts>
  <fonts count="10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8"/>
      <name val="Arial"/>
      <family val="2"/>
      <charset val="238"/>
    </font>
    <font>
      <sz val="11"/>
      <color indexed="8"/>
      <name val="Calibri"/>
      <family val="2"/>
    </font>
    <font>
      <u/>
      <sz val="8"/>
      <name val="Arial"/>
      <family val="2"/>
      <charset val="238"/>
    </font>
    <font>
      <u/>
      <sz val="10"/>
      <color theme="10"/>
      <name val="Arial"/>
      <family val="2"/>
      <charset val="238"/>
    </font>
    <font>
      <u/>
      <sz val="8"/>
      <color theme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8" fillId="0" borderId="0" applyNumberFormat="0" applyFill="0" applyBorder="0" applyAlignment="0" applyProtection="0"/>
    <xf numFmtId="0" fontId="1" fillId="0" borderId="0"/>
    <xf numFmtId="0" fontId="1" fillId="0" borderId="0"/>
    <xf numFmtId="0" fontId="6" fillId="0" borderId="0"/>
  </cellStyleXfs>
  <cellXfs count="45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NumberFormat="1" applyFont="1" applyFill="1" applyBorder="1" applyProtection="1"/>
    <xf numFmtId="0" fontId="2" fillId="0" borderId="1" xfId="0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3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top" wrapText="1"/>
    </xf>
    <xf numFmtId="0" fontId="7" fillId="2" borderId="5" xfId="1" applyFont="1" applyFill="1" applyBorder="1" applyAlignment="1">
      <alignment horizontal="center" vertical="top" wrapText="1"/>
    </xf>
    <xf numFmtId="0" fontId="9" fillId="0" borderId="5" xfId="1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164" fontId="2" fillId="0" borderId="8" xfId="0" applyNumberFormat="1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164" fontId="2" fillId="0" borderId="13" xfId="0" applyNumberFormat="1" applyFont="1" applyFill="1" applyBorder="1" applyAlignment="1">
      <alignment horizontal="center" vertical="center" wrapText="1"/>
    </xf>
    <xf numFmtId="164" fontId="5" fillId="2" borderId="13" xfId="0" applyNumberFormat="1" applyFont="1" applyFill="1" applyBorder="1" applyAlignment="1">
      <alignment horizontal="center" vertical="center" wrapText="1"/>
    </xf>
    <xf numFmtId="164" fontId="5" fillId="0" borderId="13" xfId="0" applyNumberFormat="1" applyFont="1" applyFill="1" applyBorder="1" applyAlignment="1">
      <alignment horizontal="center" vertical="center" wrapText="1"/>
    </xf>
    <xf numFmtId="164" fontId="5" fillId="0" borderId="14" xfId="0" applyNumberFormat="1" applyFont="1" applyFill="1" applyBorder="1" applyAlignment="1">
      <alignment horizontal="center" vertical="center" wrapText="1"/>
    </xf>
    <xf numFmtId="164" fontId="2" fillId="0" borderId="15" xfId="0" applyNumberFormat="1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7" xfId="4" quotePrefix="1" applyFont="1" applyFill="1" applyBorder="1" applyAlignment="1">
      <alignment horizontal="center" vertical="center"/>
    </xf>
    <xf numFmtId="2" fontId="2" fillId="0" borderId="8" xfId="0" applyNumberFormat="1" applyFont="1" applyFill="1" applyBorder="1" applyAlignment="1">
      <alignment horizontal="center" vertical="center" wrapText="1"/>
    </xf>
    <xf numFmtId="2" fontId="2" fillId="0" borderId="11" xfId="0" applyNumberFormat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left" vertical="center"/>
    </xf>
    <xf numFmtId="164" fontId="2" fillId="0" borderId="8" xfId="0" applyNumberFormat="1" applyFont="1" applyFill="1" applyBorder="1" applyAlignment="1">
      <alignment horizontal="left" vertical="center" wrapText="1"/>
    </xf>
  </cellXfs>
  <cellStyles count="5">
    <cellStyle name="Hypertextový odkaz" xfId="1" builtinId="8"/>
    <cellStyle name="Normální" xfId="0" builtinId="0"/>
    <cellStyle name="normální 2" xfId="2"/>
    <cellStyle name="normální 2 2" xfId="3"/>
    <cellStyle name="Normalny 1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Y42"/>
  <sheetViews>
    <sheetView tabSelected="1" workbookViewId="0">
      <selection activeCell="I15" sqref="I15"/>
    </sheetView>
  </sheetViews>
  <sheetFormatPr defaultRowHeight="12.75" x14ac:dyDescent="0.2"/>
  <cols>
    <col min="1" max="1" width="10.5703125" customWidth="1"/>
    <col min="6" max="6" width="8.85546875" bestFit="1" customWidth="1"/>
    <col min="8" max="9" width="10" bestFit="1" customWidth="1"/>
    <col min="25" max="25" width="11.85546875" customWidth="1"/>
  </cols>
  <sheetData>
    <row r="1" spans="1:25" x14ac:dyDescent="0.2">
      <c r="A1" s="2" t="s">
        <v>2</v>
      </c>
      <c r="B1" s="2"/>
      <c r="C1" s="10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x14ac:dyDescent="0.2">
      <c r="A2" s="3" t="s">
        <v>3</v>
      </c>
      <c r="B2" s="3"/>
      <c r="C2" s="11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8" x14ac:dyDescent="0.2">
      <c r="A3" s="4" t="s">
        <v>4</v>
      </c>
      <c r="B3" s="4"/>
      <c r="C3" s="12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x14ac:dyDescent="0.2">
      <c r="A4" s="3"/>
      <c r="B4" s="3"/>
      <c r="C4" s="11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x14ac:dyDescent="0.2">
      <c r="A5" s="5" t="s">
        <v>5</v>
      </c>
      <c r="B5" s="3"/>
      <c r="C5" s="11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x14ac:dyDescent="0.2">
      <c r="A6" s="5" t="s">
        <v>6</v>
      </c>
      <c r="B6" s="3"/>
      <c r="C6" s="11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x14ac:dyDescent="0.2">
      <c r="A7" s="1"/>
      <c r="B7" s="1"/>
      <c r="C7" s="13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45" x14ac:dyDescent="0.2">
      <c r="A8" s="14">
        <v>0</v>
      </c>
      <c r="B8" s="15" t="s">
        <v>7</v>
      </c>
      <c r="C8" s="16" t="s">
        <v>8</v>
      </c>
      <c r="D8" s="17" t="s">
        <v>9</v>
      </c>
      <c r="E8" s="17" t="s">
        <v>10</v>
      </c>
      <c r="F8" s="15" t="s">
        <v>11</v>
      </c>
      <c r="G8" s="17" t="s">
        <v>12</v>
      </c>
      <c r="H8" s="15" t="s">
        <v>13</v>
      </c>
      <c r="I8" s="15" t="s">
        <v>14</v>
      </c>
      <c r="J8" s="15" t="s">
        <v>15</v>
      </c>
      <c r="K8" s="15" t="s">
        <v>16</v>
      </c>
      <c r="L8" s="15" t="s">
        <v>17</v>
      </c>
      <c r="M8" s="15" t="s">
        <v>18</v>
      </c>
      <c r="N8" s="15" t="s">
        <v>19</v>
      </c>
      <c r="O8" s="15" t="s">
        <v>20</v>
      </c>
      <c r="P8" s="15" t="s">
        <v>21</v>
      </c>
      <c r="Q8" s="15" t="s">
        <v>22</v>
      </c>
      <c r="R8" s="15" t="s">
        <v>23</v>
      </c>
      <c r="S8" s="15" t="s">
        <v>24</v>
      </c>
      <c r="T8" s="15" t="s">
        <v>25</v>
      </c>
      <c r="U8" s="15" t="s">
        <v>26</v>
      </c>
      <c r="V8" s="15" t="s">
        <v>27</v>
      </c>
      <c r="W8" s="15" t="s">
        <v>28</v>
      </c>
      <c r="X8" s="15" t="s">
        <v>29</v>
      </c>
      <c r="Y8" s="18" t="s">
        <v>30</v>
      </c>
    </row>
    <row r="9" spans="1:25" x14ac:dyDescent="0.2">
      <c r="A9" s="6" t="s">
        <v>1</v>
      </c>
      <c r="B9" s="7">
        <v>1</v>
      </c>
      <c r="C9" s="19">
        <v>2</v>
      </c>
      <c r="D9" s="7">
        <v>3</v>
      </c>
      <c r="E9" s="7">
        <v>4</v>
      </c>
      <c r="F9" s="7">
        <v>5</v>
      </c>
      <c r="G9" s="7">
        <v>6</v>
      </c>
      <c r="H9" s="7">
        <v>7</v>
      </c>
      <c r="I9" s="7">
        <v>8</v>
      </c>
      <c r="J9" s="7">
        <v>9</v>
      </c>
      <c r="K9" s="7">
        <v>10</v>
      </c>
      <c r="L9" s="7">
        <v>11</v>
      </c>
      <c r="M9" s="7">
        <v>12</v>
      </c>
      <c r="N9" s="7">
        <v>13</v>
      </c>
      <c r="O9" s="7">
        <v>14</v>
      </c>
      <c r="P9" s="7">
        <v>15</v>
      </c>
      <c r="Q9" s="7">
        <v>16</v>
      </c>
      <c r="R9" s="7">
        <v>17</v>
      </c>
      <c r="S9" s="7">
        <v>18</v>
      </c>
      <c r="T9" s="7">
        <v>19</v>
      </c>
      <c r="U9" s="7">
        <v>20</v>
      </c>
      <c r="V9" s="7">
        <v>21</v>
      </c>
      <c r="W9" s="7">
        <v>22</v>
      </c>
      <c r="X9" s="7">
        <v>23</v>
      </c>
      <c r="Y9" s="8">
        <v>24</v>
      </c>
    </row>
    <row r="10" spans="1:25" x14ac:dyDescent="0.2">
      <c r="A10" s="20"/>
      <c r="B10" s="21"/>
      <c r="C10" s="22" t="s">
        <v>31</v>
      </c>
      <c r="D10" s="23" t="s">
        <v>32</v>
      </c>
      <c r="E10" s="23" t="s">
        <v>33</v>
      </c>
      <c r="F10" s="23" t="s">
        <v>34</v>
      </c>
      <c r="G10" s="23" t="s">
        <v>35</v>
      </c>
      <c r="H10" s="23" t="s">
        <v>36</v>
      </c>
      <c r="I10" s="23" t="s">
        <v>37</v>
      </c>
      <c r="J10" s="23" t="s">
        <v>38</v>
      </c>
      <c r="K10" s="23" t="s">
        <v>39</v>
      </c>
      <c r="L10" s="23" t="s">
        <v>40</v>
      </c>
      <c r="M10" s="23" t="s">
        <v>41</v>
      </c>
      <c r="N10" s="23" t="s">
        <v>42</v>
      </c>
      <c r="O10" s="23" t="s">
        <v>43</v>
      </c>
      <c r="P10" s="23" t="s">
        <v>44</v>
      </c>
      <c r="Q10" s="23" t="s">
        <v>45</v>
      </c>
      <c r="R10" s="23" t="s">
        <v>46</v>
      </c>
      <c r="S10" s="23" t="s">
        <v>47</v>
      </c>
      <c r="T10" s="23" t="s">
        <v>48</v>
      </c>
      <c r="U10" s="23" t="s">
        <v>49</v>
      </c>
      <c r="V10" s="23" t="s">
        <v>50</v>
      </c>
      <c r="W10" s="23" t="s">
        <v>51</v>
      </c>
      <c r="X10" s="23" t="s">
        <v>52</v>
      </c>
      <c r="Y10" s="24" t="s">
        <v>53</v>
      </c>
    </row>
    <row r="11" spans="1:25" x14ac:dyDescent="0.2">
      <c r="A11" s="20"/>
      <c r="B11" s="44">
        <v>1</v>
      </c>
      <c r="C11" s="43" t="s">
        <v>242</v>
      </c>
      <c r="D11" s="26">
        <v>5</v>
      </c>
      <c r="E11" s="26">
        <v>1</v>
      </c>
      <c r="F11" s="28" t="s">
        <v>115</v>
      </c>
      <c r="G11" s="28">
        <v>1</v>
      </c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40">
        <v>0</v>
      </c>
      <c r="X11" s="40">
        <v>0</v>
      </c>
      <c r="Y11" s="41">
        <v>0</v>
      </c>
    </row>
    <row r="12" spans="1:25" x14ac:dyDescent="0.2">
      <c r="A12" s="25"/>
      <c r="B12" s="26">
        <v>2</v>
      </c>
      <c r="C12" s="27" t="s">
        <v>235</v>
      </c>
      <c r="D12" s="26">
        <v>5</v>
      </c>
      <c r="E12" s="26">
        <v>1</v>
      </c>
      <c r="F12" s="28" t="s">
        <v>115</v>
      </c>
      <c r="G12" s="28">
        <v>1</v>
      </c>
      <c r="H12" s="40">
        <v>43183758.350000001</v>
      </c>
      <c r="I12" s="40">
        <v>16862154</v>
      </c>
      <c r="J12" s="40">
        <v>461573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  <c r="Q12" s="40">
        <v>0</v>
      </c>
      <c r="R12" s="40">
        <v>-250715</v>
      </c>
      <c r="S12" s="40">
        <v>0</v>
      </c>
      <c r="T12" s="40">
        <v>0</v>
      </c>
      <c r="U12" s="40">
        <v>0</v>
      </c>
      <c r="V12" s="40">
        <v>0</v>
      </c>
      <c r="W12" s="40"/>
      <c r="X12" s="40">
        <v>0</v>
      </c>
      <c r="Y12" s="41">
        <v>60256770.350000001</v>
      </c>
    </row>
    <row r="13" spans="1:25" x14ac:dyDescent="0.2">
      <c r="A13" s="25"/>
      <c r="B13" s="44">
        <v>3</v>
      </c>
      <c r="C13" s="27" t="s">
        <v>236</v>
      </c>
      <c r="D13" s="26">
        <v>5</v>
      </c>
      <c r="E13" s="26">
        <v>1</v>
      </c>
      <c r="F13" s="28" t="s">
        <v>115</v>
      </c>
      <c r="G13" s="28">
        <v>1</v>
      </c>
      <c r="H13" s="40">
        <v>30830475</v>
      </c>
      <c r="I13" s="40">
        <v>4865764.5</v>
      </c>
      <c r="J13" s="40">
        <v>176959</v>
      </c>
      <c r="K13" s="40">
        <v>0</v>
      </c>
      <c r="L13" s="40">
        <v>861300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/>
      <c r="W13" s="40"/>
      <c r="X13" s="40">
        <v>0</v>
      </c>
      <c r="Y13" s="41">
        <v>36734498.5</v>
      </c>
    </row>
    <row r="14" spans="1:25" x14ac:dyDescent="0.2">
      <c r="A14" s="25"/>
      <c r="B14" s="26">
        <v>4</v>
      </c>
      <c r="C14" s="27" t="s">
        <v>237</v>
      </c>
      <c r="D14" s="26">
        <v>5</v>
      </c>
      <c r="E14" s="26">
        <v>1</v>
      </c>
      <c r="F14" s="28" t="s">
        <v>115</v>
      </c>
      <c r="G14" s="28">
        <v>1</v>
      </c>
      <c r="H14" s="40">
        <v>15595924.9</v>
      </c>
      <c r="I14" s="40">
        <v>6354960.5</v>
      </c>
      <c r="J14" s="40">
        <v>203206</v>
      </c>
      <c r="K14" s="40">
        <v>0</v>
      </c>
      <c r="L14" s="40">
        <v>241504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/>
      <c r="V14" s="40"/>
      <c r="W14" s="40"/>
      <c r="X14" s="40">
        <v>0</v>
      </c>
      <c r="Y14" s="41">
        <v>22395595.399999999</v>
      </c>
    </row>
    <row r="15" spans="1:25" x14ac:dyDescent="0.2">
      <c r="A15" s="25"/>
      <c r="B15" s="44">
        <v>5</v>
      </c>
      <c r="C15" s="27" t="s">
        <v>238</v>
      </c>
      <c r="D15" s="26">
        <v>5</v>
      </c>
      <c r="E15" s="26">
        <v>1</v>
      </c>
      <c r="F15" s="28" t="s">
        <v>115</v>
      </c>
      <c r="G15" s="28">
        <v>1</v>
      </c>
      <c r="H15" s="40">
        <v>15112770</v>
      </c>
      <c r="I15" s="40">
        <v>3149616</v>
      </c>
      <c r="J15" s="40">
        <v>27804</v>
      </c>
      <c r="K15" s="40">
        <v>0</v>
      </c>
      <c r="L15" s="40">
        <v>0</v>
      </c>
      <c r="M15" s="40">
        <v>0</v>
      </c>
      <c r="N15" s="40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/>
      <c r="U15" s="40"/>
      <c r="V15" s="40"/>
      <c r="W15" s="40"/>
      <c r="X15" s="40">
        <v>0</v>
      </c>
      <c r="Y15" s="41">
        <v>18290190</v>
      </c>
    </row>
    <row r="16" spans="1:25" x14ac:dyDescent="0.2">
      <c r="A16" s="25"/>
      <c r="B16" s="26">
        <v>6</v>
      </c>
      <c r="C16" s="27" t="s">
        <v>239</v>
      </c>
      <c r="D16" s="26">
        <v>5</v>
      </c>
      <c r="E16" s="26">
        <v>1</v>
      </c>
      <c r="F16" s="28" t="s">
        <v>115</v>
      </c>
      <c r="G16" s="28">
        <v>1</v>
      </c>
      <c r="H16" s="40">
        <v>14820247</v>
      </c>
      <c r="I16" s="40">
        <v>2801458</v>
      </c>
      <c r="J16" s="40">
        <v>12753</v>
      </c>
      <c r="K16" s="40">
        <v>13934</v>
      </c>
      <c r="L16" s="40">
        <v>0</v>
      </c>
      <c r="M16" s="40">
        <v>0</v>
      </c>
      <c r="N16" s="40">
        <v>0</v>
      </c>
      <c r="O16" s="40">
        <v>0</v>
      </c>
      <c r="P16" s="40">
        <v>0</v>
      </c>
      <c r="Q16" s="40">
        <v>0</v>
      </c>
      <c r="R16" s="40">
        <v>0</v>
      </c>
      <c r="S16" s="40"/>
      <c r="T16" s="40"/>
      <c r="U16" s="40"/>
      <c r="V16" s="40"/>
      <c r="W16" s="40"/>
      <c r="X16" s="40">
        <v>0</v>
      </c>
      <c r="Y16" s="41">
        <v>17648392</v>
      </c>
    </row>
    <row r="17" spans="1:25" x14ac:dyDescent="0.2">
      <c r="A17" s="25"/>
      <c r="B17" s="44">
        <v>7</v>
      </c>
      <c r="C17" s="27" t="s">
        <v>240</v>
      </c>
      <c r="D17" s="26">
        <v>5</v>
      </c>
      <c r="E17" s="26">
        <v>1</v>
      </c>
      <c r="F17" s="28" t="s">
        <v>115</v>
      </c>
      <c r="G17" s="28">
        <v>1</v>
      </c>
      <c r="H17" s="40">
        <v>11998331.800000001</v>
      </c>
      <c r="I17" s="40">
        <v>4751292</v>
      </c>
      <c r="J17" s="40">
        <v>46672</v>
      </c>
      <c r="K17" s="40">
        <v>64899</v>
      </c>
      <c r="L17" s="40">
        <v>0</v>
      </c>
      <c r="M17" s="40">
        <v>0</v>
      </c>
      <c r="N17" s="40">
        <v>0</v>
      </c>
      <c r="O17" s="40">
        <v>0</v>
      </c>
      <c r="P17" s="40">
        <v>0</v>
      </c>
      <c r="Q17" s="40">
        <v>0</v>
      </c>
      <c r="R17" s="40"/>
      <c r="S17" s="40"/>
      <c r="T17" s="40"/>
      <c r="U17" s="40"/>
      <c r="V17" s="40"/>
      <c r="W17" s="40"/>
      <c r="X17" s="40">
        <v>0</v>
      </c>
      <c r="Y17" s="41">
        <v>16861194.800000001</v>
      </c>
    </row>
    <row r="18" spans="1:25" x14ac:dyDescent="0.2">
      <c r="A18" s="25"/>
      <c r="B18" s="26">
        <v>8</v>
      </c>
      <c r="C18" s="27" t="s">
        <v>241</v>
      </c>
      <c r="D18" s="26">
        <v>5</v>
      </c>
      <c r="E18" s="26">
        <v>1</v>
      </c>
      <c r="F18" s="28" t="s">
        <v>115</v>
      </c>
      <c r="G18" s="28">
        <v>1</v>
      </c>
      <c r="H18" s="40">
        <v>10270761</v>
      </c>
      <c r="I18" s="40">
        <v>2486478</v>
      </c>
      <c r="J18" s="40">
        <v>330192</v>
      </c>
      <c r="K18" s="40">
        <v>0</v>
      </c>
      <c r="L18" s="40">
        <v>0</v>
      </c>
      <c r="M18" s="40">
        <v>0</v>
      </c>
      <c r="N18" s="40">
        <v>0</v>
      </c>
      <c r="O18" s="40">
        <v>0</v>
      </c>
      <c r="P18" s="40">
        <v>0</v>
      </c>
      <c r="Q18" s="40"/>
      <c r="R18" s="40"/>
      <c r="S18" s="40"/>
      <c r="T18" s="40"/>
      <c r="U18" s="40"/>
      <c r="V18" s="40"/>
      <c r="W18" s="40"/>
      <c r="X18" s="40">
        <v>0</v>
      </c>
      <c r="Y18" s="41">
        <v>13087431</v>
      </c>
    </row>
    <row r="19" spans="1:25" x14ac:dyDescent="0.2">
      <c r="A19" s="25"/>
      <c r="B19" s="44">
        <v>9</v>
      </c>
      <c r="C19" s="27" t="s">
        <v>228</v>
      </c>
      <c r="D19" s="26">
        <v>5</v>
      </c>
      <c r="E19" s="26">
        <v>1</v>
      </c>
      <c r="F19" s="28" t="s">
        <v>115</v>
      </c>
      <c r="G19" s="28">
        <v>1</v>
      </c>
      <c r="H19" s="40">
        <v>22599128</v>
      </c>
      <c r="I19" s="40">
        <v>8256921</v>
      </c>
      <c r="J19" s="40">
        <v>1108109</v>
      </c>
      <c r="K19" s="40">
        <v>228834</v>
      </c>
      <c r="L19" s="40">
        <v>0</v>
      </c>
      <c r="M19" s="40">
        <v>137750</v>
      </c>
      <c r="N19" s="40">
        <v>0</v>
      </c>
      <c r="O19" s="40">
        <v>0</v>
      </c>
      <c r="P19" s="40"/>
      <c r="Q19" s="40"/>
      <c r="R19" s="40"/>
      <c r="S19" s="40"/>
      <c r="T19" s="40"/>
      <c r="U19" s="40"/>
      <c r="V19" s="40"/>
      <c r="W19" s="40"/>
      <c r="X19" s="40">
        <v>0</v>
      </c>
      <c r="Y19" s="41">
        <v>32330742</v>
      </c>
    </row>
    <row r="20" spans="1:25" x14ac:dyDescent="0.2">
      <c r="A20" s="25"/>
      <c r="B20" s="26">
        <v>10</v>
      </c>
      <c r="C20" s="27" t="s">
        <v>229</v>
      </c>
      <c r="D20" s="26">
        <v>5</v>
      </c>
      <c r="E20" s="26">
        <v>1</v>
      </c>
      <c r="F20" s="28" t="s">
        <v>115</v>
      </c>
      <c r="G20" s="28">
        <v>1</v>
      </c>
      <c r="H20" s="40">
        <v>33279023</v>
      </c>
      <c r="I20" s="40">
        <v>8805516</v>
      </c>
      <c r="J20" s="40">
        <v>693267</v>
      </c>
      <c r="K20" s="40">
        <v>0</v>
      </c>
      <c r="L20" s="40">
        <v>219519</v>
      </c>
      <c r="M20" s="40">
        <v>55975.5</v>
      </c>
      <c r="N20" s="40">
        <v>0</v>
      </c>
      <c r="O20" s="40"/>
      <c r="P20" s="40"/>
      <c r="Q20" s="40"/>
      <c r="R20" s="40"/>
      <c r="S20" s="40"/>
      <c r="T20" s="40"/>
      <c r="U20" s="40"/>
      <c r="V20" s="40"/>
      <c r="W20" s="40"/>
      <c r="X20" s="40">
        <v>0</v>
      </c>
      <c r="Y20" s="41">
        <v>43053300.5</v>
      </c>
    </row>
    <row r="21" spans="1:25" x14ac:dyDescent="0.2">
      <c r="A21" s="25"/>
      <c r="B21" s="44">
        <v>11</v>
      </c>
      <c r="C21" s="27" t="s">
        <v>230</v>
      </c>
      <c r="D21" s="26">
        <v>5</v>
      </c>
      <c r="E21" s="26">
        <v>1</v>
      </c>
      <c r="F21" s="28" t="s">
        <v>115</v>
      </c>
      <c r="G21" s="28">
        <v>1</v>
      </c>
      <c r="H21" s="40">
        <v>18568626</v>
      </c>
      <c r="I21" s="40">
        <v>3580051</v>
      </c>
      <c r="J21" s="40">
        <v>22873</v>
      </c>
      <c r="K21" s="40">
        <v>203635</v>
      </c>
      <c r="L21" s="40">
        <v>15274</v>
      </c>
      <c r="M21" s="40">
        <v>0</v>
      </c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>
        <v>0</v>
      </c>
      <c r="Y21" s="41">
        <v>22390459</v>
      </c>
    </row>
    <row r="22" spans="1:25" x14ac:dyDescent="0.2">
      <c r="A22" s="25"/>
      <c r="B22" s="26">
        <v>12</v>
      </c>
      <c r="C22" s="27" t="s">
        <v>231</v>
      </c>
      <c r="D22" s="26">
        <v>5</v>
      </c>
      <c r="E22" s="26">
        <v>1</v>
      </c>
      <c r="F22" s="28" t="s">
        <v>115</v>
      </c>
      <c r="G22" s="28">
        <v>1</v>
      </c>
      <c r="H22" s="40">
        <v>13380240</v>
      </c>
      <c r="I22" s="40">
        <v>2099086.6</v>
      </c>
      <c r="J22" s="40">
        <v>19825</v>
      </c>
      <c r="K22" s="40">
        <v>0</v>
      </c>
      <c r="L22" s="40">
        <v>28875</v>
      </c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>
        <v>28875</v>
      </c>
      <c r="Y22" s="41">
        <v>15528026.6</v>
      </c>
    </row>
    <row r="23" spans="1:25" x14ac:dyDescent="0.2">
      <c r="A23" s="25"/>
      <c r="B23" s="44">
        <v>13</v>
      </c>
      <c r="C23" s="27" t="s">
        <v>232</v>
      </c>
      <c r="D23" s="26">
        <v>5</v>
      </c>
      <c r="E23" s="26">
        <v>1</v>
      </c>
      <c r="F23" s="28" t="s">
        <v>115</v>
      </c>
      <c r="G23" s="28">
        <v>1</v>
      </c>
      <c r="H23" s="40">
        <v>7178592</v>
      </c>
      <c r="I23" s="40">
        <v>1652939</v>
      </c>
      <c r="J23" s="40">
        <v>23050</v>
      </c>
      <c r="K23" s="40">
        <v>0</v>
      </c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>
        <v>0</v>
      </c>
      <c r="Y23" s="41">
        <v>8854581</v>
      </c>
    </row>
    <row r="24" spans="1:25" x14ac:dyDescent="0.2">
      <c r="A24" s="25"/>
      <c r="B24" s="26">
        <v>14</v>
      </c>
      <c r="C24" s="27" t="s">
        <v>233</v>
      </c>
      <c r="D24" s="26">
        <v>5</v>
      </c>
      <c r="E24" s="26">
        <v>1</v>
      </c>
      <c r="F24" s="28" t="s">
        <v>115</v>
      </c>
      <c r="G24" s="28">
        <v>1</v>
      </c>
      <c r="H24" s="40">
        <v>5837918</v>
      </c>
      <c r="I24" s="40">
        <v>1613669</v>
      </c>
      <c r="J24" s="40">
        <v>25052</v>
      </c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>
        <v>25052</v>
      </c>
      <c r="Y24" s="41">
        <v>7476639</v>
      </c>
    </row>
    <row r="25" spans="1:25" x14ac:dyDescent="0.2">
      <c r="A25" s="25"/>
      <c r="B25" s="44">
        <v>15</v>
      </c>
      <c r="C25" s="27" t="s">
        <v>227</v>
      </c>
      <c r="D25" s="26">
        <v>5</v>
      </c>
      <c r="E25" s="26">
        <v>1</v>
      </c>
      <c r="F25" s="28" t="s">
        <v>115</v>
      </c>
      <c r="G25" s="28">
        <v>1</v>
      </c>
      <c r="H25" s="40">
        <v>4902751</v>
      </c>
      <c r="I25" s="40">
        <v>1484368</v>
      </c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>
        <v>1484368</v>
      </c>
      <c r="Y25" s="41">
        <v>6387119</v>
      </c>
    </row>
    <row r="26" spans="1:25" x14ac:dyDescent="0.2">
      <c r="A26" s="25"/>
      <c r="B26" s="26">
        <v>16</v>
      </c>
      <c r="C26" s="27" t="s">
        <v>114</v>
      </c>
      <c r="D26" s="26">
        <v>5</v>
      </c>
      <c r="E26" s="26">
        <v>1</v>
      </c>
      <c r="F26" s="28" t="s">
        <v>115</v>
      </c>
      <c r="G26" s="28">
        <v>1</v>
      </c>
      <c r="H26" s="40">
        <v>5806589</v>
      </c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>
        <v>5806589</v>
      </c>
      <c r="Y26" s="41">
        <v>5806589</v>
      </c>
    </row>
    <row r="27" spans="1:25" x14ac:dyDescent="0.2">
      <c r="A27" s="20"/>
      <c r="B27" s="44">
        <v>17</v>
      </c>
      <c r="C27" s="43" t="s">
        <v>242</v>
      </c>
      <c r="D27" s="26">
        <v>5</v>
      </c>
      <c r="E27" s="26">
        <v>1</v>
      </c>
      <c r="F27" s="28" t="s">
        <v>234</v>
      </c>
      <c r="G27" s="28">
        <v>1</v>
      </c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40">
        <v>0</v>
      </c>
      <c r="X27" s="40">
        <v>0</v>
      </c>
      <c r="Y27" s="41">
        <v>0</v>
      </c>
    </row>
    <row r="28" spans="1:25" x14ac:dyDescent="0.2">
      <c r="A28" s="25"/>
      <c r="B28" s="26">
        <v>18</v>
      </c>
      <c r="C28" s="27" t="s">
        <v>235</v>
      </c>
      <c r="D28" s="26">
        <v>5</v>
      </c>
      <c r="E28" s="26">
        <v>2</v>
      </c>
      <c r="F28" s="28" t="s">
        <v>234</v>
      </c>
      <c r="G28" s="28">
        <v>1</v>
      </c>
      <c r="H28" s="40">
        <v>43183758.350000001</v>
      </c>
      <c r="I28" s="40">
        <v>16862154</v>
      </c>
      <c r="J28" s="40">
        <v>461573</v>
      </c>
      <c r="K28" s="40">
        <v>0</v>
      </c>
      <c r="L28" s="40">
        <v>0</v>
      </c>
      <c r="M28" s="40">
        <v>0</v>
      </c>
      <c r="N28" s="40">
        <v>0</v>
      </c>
      <c r="O28" s="40">
        <v>0</v>
      </c>
      <c r="P28" s="40">
        <v>0</v>
      </c>
      <c r="Q28" s="40">
        <v>0</v>
      </c>
      <c r="R28" s="40">
        <v>-250715</v>
      </c>
      <c r="S28" s="40">
        <v>0</v>
      </c>
      <c r="T28" s="40">
        <v>0</v>
      </c>
      <c r="U28" s="40">
        <v>0</v>
      </c>
      <c r="V28" s="40">
        <v>0</v>
      </c>
      <c r="W28" s="40"/>
      <c r="X28" s="40">
        <f>V28</f>
        <v>0</v>
      </c>
      <c r="Y28" s="41">
        <f t="shared" ref="Y28:Y34" si="0">SUM(H28:W28)</f>
        <v>60256770.350000001</v>
      </c>
    </row>
    <row r="29" spans="1:25" x14ac:dyDescent="0.2">
      <c r="A29" s="25"/>
      <c r="B29" s="44">
        <v>19</v>
      </c>
      <c r="C29" s="27" t="s">
        <v>236</v>
      </c>
      <c r="D29" s="26">
        <v>5</v>
      </c>
      <c r="E29" s="26">
        <v>2</v>
      </c>
      <c r="F29" s="28" t="s">
        <v>234</v>
      </c>
      <c r="G29" s="28">
        <v>1</v>
      </c>
      <c r="H29" s="40">
        <v>30830475</v>
      </c>
      <c r="I29" s="40">
        <v>4865764.5</v>
      </c>
      <c r="J29" s="40">
        <v>176959</v>
      </c>
      <c r="K29" s="40">
        <v>0</v>
      </c>
      <c r="L29" s="40">
        <v>861300</v>
      </c>
      <c r="M29" s="40">
        <v>0</v>
      </c>
      <c r="N29" s="40">
        <v>0</v>
      </c>
      <c r="O29" s="40">
        <v>0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/>
      <c r="W29" s="40"/>
      <c r="X29" s="40">
        <f>U29</f>
        <v>0</v>
      </c>
      <c r="Y29" s="41">
        <f t="shared" si="0"/>
        <v>36734498.5</v>
      </c>
    </row>
    <row r="30" spans="1:25" x14ac:dyDescent="0.2">
      <c r="A30" s="25"/>
      <c r="B30" s="26">
        <v>20</v>
      </c>
      <c r="C30" s="27" t="s">
        <v>237</v>
      </c>
      <c r="D30" s="26">
        <v>5</v>
      </c>
      <c r="E30" s="26">
        <v>2</v>
      </c>
      <c r="F30" s="28" t="s">
        <v>234</v>
      </c>
      <c r="G30" s="28">
        <v>1</v>
      </c>
      <c r="H30" s="40">
        <v>15595924.9</v>
      </c>
      <c r="I30" s="40">
        <v>6354960.5</v>
      </c>
      <c r="J30" s="40">
        <v>203206</v>
      </c>
      <c r="K30" s="40">
        <v>0</v>
      </c>
      <c r="L30" s="40">
        <v>241504</v>
      </c>
      <c r="M30" s="40">
        <v>0</v>
      </c>
      <c r="N30" s="40">
        <v>0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/>
      <c r="V30" s="40"/>
      <c r="W30" s="40"/>
      <c r="X30" s="40">
        <f>T30</f>
        <v>0</v>
      </c>
      <c r="Y30" s="41">
        <f t="shared" si="0"/>
        <v>22395595.399999999</v>
      </c>
    </row>
    <row r="31" spans="1:25" x14ac:dyDescent="0.2">
      <c r="A31" s="25"/>
      <c r="B31" s="44">
        <v>21</v>
      </c>
      <c r="C31" s="27" t="s">
        <v>238</v>
      </c>
      <c r="D31" s="26">
        <v>5</v>
      </c>
      <c r="E31" s="26">
        <v>2</v>
      </c>
      <c r="F31" s="28" t="s">
        <v>234</v>
      </c>
      <c r="G31" s="28">
        <v>1</v>
      </c>
      <c r="H31" s="40">
        <v>15112770</v>
      </c>
      <c r="I31" s="40">
        <v>3149616</v>
      </c>
      <c r="J31" s="40">
        <v>27804</v>
      </c>
      <c r="K31" s="40">
        <v>0</v>
      </c>
      <c r="L31" s="40">
        <v>0</v>
      </c>
      <c r="M31" s="40">
        <v>0</v>
      </c>
      <c r="N31" s="40">
        <v>0</v>
      </c>
      <c r="O31" s="40">
        <v>0</v>
      </c>
      <c r="P31" s="40">
        <v>0</v>
      </c>
      <c r="Q31" s="40">
        <v>0</v>
      </c>
      <c r="R31" s="40">
        <v>0</v>
      </c>
      <c r="S31" s="40">
        <v>0</v>
      </c>
      <c r="T31" s="40"/>
      <c r="U31" s="40"/>
      <c r="V31" s="40"/>
      <c r="W31" s="40"/>
      <c r="X31" s="40">
        <f>S31</f>
        <v>0</v>
      </c>
      <c r="Y31" s="41">
        <f t="shared" si="0"/>
        <v>18290190</v>
      </c>
    </row>
    <row r="32" spans="1:25" x14ac:dyDescent="0.2">
      <c r="A32" s="25"/>
      <c r="B32" s="26">
        <v>22</v>
      </c>
      <c r="C32" s="27" t="s">
        <v>239</v>
      </c>
      <c r="D32" s="26">
        <v>5</v>
      </c>
      <c r="E32" s="26">
        <v>2</v>
      </c>
      <c r="F32" s="28" t="s">
        <v>234</v>
      </c>
      <c r="G32" s="28">
        <v>1</v>
      </c>
      <c r="H32" s="40">
        <v>14820247</v>
      </c>
      <c r="I32" s="40">
        <v>2801458</v>
      </c>
      <c r="J32" s="40">
        <v>12753</v>
      </c>
      <c r="K32" s="40">
        <v>13934</v>
      </c>
      <c r="L32" s="40">
        <v>0</v>
      </c>
      <c r="M32" s="40">
        <v>0</v>
      </c>
      <c r="N32" s="40">
        <v>0</v>
      </c>
      <c r="O32" s="40">
        <v>0</v>
      </c>
      <c r="P32" s="40">
        <v>0</v>
      </c>
      <c r="Q32" s="40">
        <v>0</v>
      </c>
      <c r="R32" s="40">
        <v>0</v>
      </c>
      <c r="S32" s="40"/>
      <c r="T32" s="40"/>
      <c r="U32" s="40"/>
      <c r="V32" s="40"/>
      <c r="W32" s="40"/>
      <c r="X32" s="40">
        <f>R32</f>
        <v>0</v>
      </c>
      <c r="Y32" s="41">
        <f t="shared" si="0"/>
        <v>17648392</v>
      </c>
    </row>
    <row r="33" spans="1:25" x14ac:dyDescent="0.2">
      <c r="A33" s="25"/>
      <c r="B33" s="44">
        <v>23</v>
      </c>
      <c r="C33" s="27" t="s">
        <v>240</v>
      </c>
      <c r="D33" s="26">
        <v>5</v>
      </c>
      <c r="E33" s="26">
        <v>2</v>
      </c>
      <c r="F33" s="28" t="s">
        <v>234</v>
      </c>
      <c r="G33" s="28">
        <v>1</v>
      </c>
      <c r="H33" s="40">
        <v>11998331.800000001</v>
      </c>
      <c r="I33" s="40">
        <v>4751292</v>
      </c>
      <c r="J33" s="40">
        <v>46672</v>
      </c>
      <c r="K33" s="40">
        <v>64899</v>
      </c>
      <c r="L33" s="40">
        <v>0</v>
      </c>
      <c r="M33" s="40">
        <v>0</v>
      </c>
      <c r="N33" s="40">
        <v>0</v>
      </c>
      <c r="O33" s="40">
        <v>0</v>
      </c>
      <c r="P33" s="40">
        <v>0</v>
      </c>
      <c r="Q33" s="40">
        <v>0</v>
      </c>
      <c r="R33" s="40"/>
      <c r="S33" s="40"/>
      <c r="T33" s="40"/>
      <c r="U33" s="40"/>
      <c r="V33" s="40"/>
      <c r="W33" s="40"/>
      <c r="X33" s="40">
        <f>Q33</f>
        <v>0</v>
      </c>
      <c r="Y33" s="41">
        <f t="shared" si="0"/>
        <v>16861194.800000001</v>
      </c>
    </row>
    <row r="34" spans="1:25" x14ac:dyDescent="0.2">
      <c r="A34" s="25"/>
      <c r="B34" s="26">
        <v>24</v>
      </c>
      <c r="C34" s="27" t="s">
        <v>241</v>
      </c>
      <c r="D34" s="26">
        <v>5</v>
      </c>
      <c r="E34" s="26">
        <v>2</v>
      </c>
      <c r="F34" s="28" t="s">
        <v>234</v>
      </c>
      <c r="G34" s="28">
        <v>1</v>
      </c>
      <c r="H34" s="40">
        <v>10270761</v>
      </c>
      <c r="I34" s="40">
        <v>2486478</v>
      </c>
      <c r="J34" s="40">
        <v>330192</v>
      </c>
      <c r="K34" s="40">
        <v>0</v>
      </c>
      <c r="L34" s="40">
        <v>0</v>
      </c>
      <c r="M34" s="40">
        <v>0</v>
      </c>
      <c r="N34" s="40">
        <v>0</v>
      </c>
      <c r="O34" s="40">
        <v>0</v>
      </c>
      <c r="P34" s="40">
        <v>0</v>
      </c>
      <c r="Q34" s="40"/>
      <c r="R34" s="40"/>
      <c r="S34" s="40"/>
      <c r="T34" s="40"/>
      <c r="U34" s="40"/>
      <c r="V34" s="40"/>
      <c r="W34" s="40"/>
      <c r="X34" s="40">
        <f>P34</f>
        <v>0</v>
      </c>
      <c r="Y34" s="41">
        <f t="shared" si="0"/>
        <v>13087431</v>
      </c>
    </row>
    <row r="35" spans="1:25" x14ac:dyDescent="0.2">
      <c r="A35" s="25"/>
      <c r="B35" s="44">
        <v>25</v>
      </c>
      <c r="C35" s="27" t="s">
        <v>228</v>
      </c>
      <c r="D35" s="26">
        <v>5</v>
      </c>
      <c r="E35" s="26">
        <v>2</v>
      </c>
      <c r="F35" s="28" t="s">
        <v>234</v>
      </c>
      <c r="G35" s="28">
        <v>1</v>
      </c>
      <c r="H35" s="40">
        <v>22599128</v>
      </c>
      <c r="I35" s="40">
        <v>8256921</v>
      </c>
      <c r="J35" s="40">
        <v>1108109</v>
      </c>
      <c r="K35" s="40">
        <v>228834</v>
      </c>
      <c r="L35" s="40">
        <v>0</v>
      </c>
      <c r="M35" s="40">
        <v>137750</v>
      </c>
      <c r="N35" s="40">
        <v>0</v>
      </c>
      <c r="O35" s="40">
        <v>0</v>
      </c>
      <c r="P35" s="40"/>
      <c r="Q35" s="40"/>
      <c r="R35" s="40"/>
      <c r="S35" s="40"/>
      <c r="T35" s="40"/>
      <c r="U35" s="40"/>
      <c r="V35" s="40"/>
      <c r="W35" s="40"/>
      <c r="X35" s="40">
        <f>O35</f>
        <v>0</v>
      </c>
      <c r="Y35" s="41">
        <f>SUM(H35:W35)</f>
        <v>32330742</v>
      </c>
    </row>
    <row r="36" spans="1:25" x14ac:dyDescent="0.2">
      <c r="A36" s="25"/>
      <c r="B36" s="26">
        <v>26</v>
      </c>
      <c r="C36" s="27" t="s">
        <v>229</v>
      </c>
      <c r="D36" s="26">
        <v>5</v>
      </c>
      <c r="E36" s="26">
        <v>2</v>
      </c>
      <c r="F36" s="28" t="s">
        <v>234</v>
      </c>
      <c r="G36" s="28">
        <v>1</v>
      </c>
      <c r="H36" s="40">
        <v>33279023</v>
      </c>
      <c r="I36" s="40">
        <v>8805516</v>
      </c>
      <c r="J36" s="40">
        <v>693267</v>
      </c>
      <c r="K36" s="40">
        <v>0</v>
      </c>
      <c r="L36" s="40">
        <v>219519</v>
      </c>
      <c r="M36" s="40">
        <v>55975.5</v>
      </c>
      <c r="N36" s="40">
        <v>0</v>
      </c>
      <c r="O36" s="40"/>
      <c r="P36" s="40"/>
      <c r="Q36" s="40"/>
      <c r="R36" s="40"/>
      <c r="S36" s="40"/>
      <c r="T36" s="40"/>
      <c r="U36" s="40"/>
      <c r="V36" s="40"/>
      <c r="W36" s="40"/>
      <c r="X36" s="40">
        <f>N36</f>
        <v>0</v>
      </c>
      <c r="Y36" s="41">
        <f t="shared" ref="Y36:Y42" si="1">SUM(H36:W36)</f>
        <v>43053300.5</v>
      </c>
    </row>
    <row r="37" spans="1:25" x14ac:dyDescent="0.2">
      <c r="A37" s="25"/>
      <c r="B37" s="44">
        <v>27</v>
      </c>
      <c r="C37" s="27" t="s">
        <v>230</v>
      </c>
      <c r="D37" s="26">
        <v>5</v>
      </c>
      <c r="E37" s="26">
        <v>2</v>
      </c>
      <c r="F37" s="28" t="s">
        <v>234</v>
      </c>
      <c r="G37" s="28">
        <v>1</v>
      </c>
      <c r="H37" s="40">
        <v>18568626</v>
      </c>
      <c r="I37" s="40">
        <v>3580051</v>
      </c>
      <c r="J37" s="40">
        <v>22873</v>
      </c>
      <c r="K37" s="40">
        <v>203635</v>
      </c>
      <c r="L37" s="40">
        <v>15274</v>
      </c>
      <c r="M37" s="40">
        <v>0</v>
      </c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>
        <f>M37</f>
        <v>0</v>
      </c>
      <c r="Y37" s="41">
        <f t="shared" si="1"/>
        <v>22390459</v>
      </c>
    </row>
    <row r="38" spans="1:25" x14ac:dyDescent="0.2">
      <c r="A38" s="25"/>
      <c r="B38" s="26">
        <v>28</v>
      </c>
      <c r="C38" s="27" t="s">
        <v>231</v>
      </c>
      <c r="D38" s="26">
        <v>5</v>
      </c>
      <c r="E38" s="26">
        <v>2</v>
      </c>
      <c r="F38" s="28" t="s">
        <v>234</v>
      </c>
      <c r="G38" s="28">
        <v>1</v>
      </c>
      <c r="H38" s="40">
        <v>13380240</v>
      </c>
      <c r="I38" s="40">
        <v>2099086.6</v>
      </c>
      <c r="J38" s="40">
        <v>19825</v>
      </c>
      <c r="K38" s="40">
        <v>0</v>
      </c>
      <c r="L38" s="40">
        <v>28875</v>
      </c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>
        <f>L38</f>
        <v>28875</v>
      </c>
      <c r="Y38" s="41">
        <f t="shared" si="1"/>
        <v>15528026.6</v>
      </c>
    </row>
    <row r="39" spans="1:25" x14ac:dyDescent="0.2">
      <c r="A39" s="25"/>
      <c r="B39" s="44">
        <v>29</v>
      </c>
      <c r="C39" s="27" t="s">
        <v>232</v>
      </c>
      <c r="D39" s="26">
        <v>5</v>
      </c>
      <c r="E39" s="26">
        <v>2</v>
      </c>
      <c r="F39" s="28" t="s">
        <v>234</v>
      </c>
      <c r="G39" s="28">
        <v>1</v>
      </c>
      <c r="H39" s="40">
        <v>7178592</v>
      </c>
      <c r="I39" s="40">
        <v>1652939</v>
      </c>
      <c r="J39" s="40">
        <v>23050</v>
      </c>
      <c r="K39" s="40">
        <v>0</v>
      </c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>
        <f>K39</f>
        <v>0</v>
      </c>
      <c r="Y39" s="41">
        <f t="shared" si="1"/>
        <v>8854581</v>
      </c>
    </row>
    <row r="40" spans="1:25" x14ac:dyDescent="0.2">
      <c r="A40" s="25"/>
      <c r="B40" s="26">
        <v>30</v>
      </c>
      <c r="C40" s="27" t="s">
        <v>233</v>
      </c>
      <c r="D40" s="26">
        <v>5</v>
      </c>
      <c r="E40" s="26">
        <v>2</v>
      </c>
      <c r="F40" s="28" t="s">
        <v>234</v>
      </c>
      <c r="G40" s="28">
        <v>1</v>
      </c>
      <c r="H40" s="40">
        <v>5837918</v>
      </c>
      <c r="I40" s="40">
        <v>1613669</v>
      </c>
      <c r="J40" s="40">
        <v>25052</v>
      </c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>
        <f>J40</f>
        <v>25052</v>
      </c>
      <c r="Y40" s="41">
        <f t="shared" si="1"/>
        <v>7476639</v>
      </c>
    </row>
    <row r="41" spans="1:25" x14ac:dyDescent="0.2">
      <c r="A41" s="25"/>
      <c r="B41" s="44">
        <v>31</v>
      </c>
      <c r="C41" s="27" t="s">
        <v>227</v>
      </c>
      <c r="D41" s="26">
        <v>5</v>
      </c>
      <c r="E41" s="26">
        <v>2</v>
      </c>
      <c r="F41" s="28" t="s">
        <v>234</v>
      </c>
      <c r="G41" s="28">
        <v>1</v>
      </c>
      <c r="H41" s="40">
        <v>4902751</v>
      </c>
      <c r="I41" s="40">
        <v>1484368</v>
      </c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>
        <f>I41</f>
        <v>1484368</v>
      </c>
      <c r="Y41" s="41">
        <f t="shared" si="1"/>
        <v>6387119</v>
      </c>
    </row>
    <row r="42" spans="1:25" x14ac:dyDescent="0.2">
      <c r="A42" s="25"/>
      <c r="B42" s="26">
        <v>32</v>
      </c>
      <c r="C42" s="27" t="s">
        <v>114</v>
      </c>
      <c r="D42" s="26">
        <v>5</v>
      </c>
      <c r="E42" s="26">
        <v>2</v>
      </c>
      <c r="F42" s="28" t="s">
        <v>234</v>
      </c>
      <c r="G42" s="28">
        <v>1</v>
      </c>
      <c r="H42" s="40">
        <v>5806589</v>
      </c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>
        <f>H42</f>
        <v>5806589</v>
      </c>
      <c r="Y42" s="41">
        <f t="shared" si="1"/>
        <v>5806589</v>
      </c>
    </row>
  </sheetData>
  <sheetProtection algorithmName="SHA-512" hashValue="a8/nZmeajlttNDIns/IQnyqxhg90KIkAE9VfckJvdObq92WMr9PMZWEqBHZPvv4eHgQqfUi9Wdo0Rst2gv7orw==" saltValue="9QEsDr+FmNbp7uVEbCaPKg==" spinCount="100000" sheet="1" objects="1" scenarios="1" selectLockedCells="1" selectUnlockedCells="1"/>
  <hyperlinks>
    <hyperlink ref="D8" location="Parametry!A1" display="Druhy pojištění/zajištění (LoB)"/>
    <hyperlink ref="C8" location="Parametry!A20" display="Rok projekce peněžních toků"/>
    <hyperlink ref="E8" location="Parametry!C20" display="Převod měny"/>
    <hyperlink ref="G8" location="Parametry!C26" display="Rok vzniku pojistné události / rok upsání"/>
  </hyperlink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Y6"/>
  <sheetViews>
    <sheetView workbookViewId="0">
      <selection activeCell="N40" sqref="N40"/>
    </sheetView>
  </sheetViews>
  <sheetFormatPr defaultRowHeight="12.75" x14ac:dyDescent="0.2"/>
  <sheetData>
    <row r="1" spans="1:25" x14ac:dyDescent="0.2">
      <c r="A1" s="5" t="s">
        <v>54</v>
      </c>
      <c r="B1" s="3"/>
      <c r="C1" s="1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x14ac:dyDescent="0.2">
      <c r="A2" s="1"/>
      <c r="B2" s="1"/>
      <c r="C2" s="13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45" x14ac:dyDescent="0.2">
      <c r="A3" s="14">
        <v>0</v>
      </c>
      <c r="B3" s="15" t="s">
        <v>7</v>
      </c>
      <c r="C3" s="16" t="s">
        <v>8</v>
      </c>
      <c r="D3" s="17" t="s">
        <v>9</v>
      </c>
      <c r="E3" s="17" t="s">
        <v>10</v>
      </c>
      <c r="F3" s="15" t="s">
        <v>11</v>
      </c>
      <c r="G3" s="17" t="s">
        <v>12</v>
      </c>
      <c r="H3" s="15" t="s">
        <v>13</v>
      </c>
      <c r="I3" s="15" t="s">
        <v>14</v>
      </c>
      <c r="J3" s="15" t="s">
        <v>15</v>
      </c>
      <c r="K3" s="15" t="s">
        <v>16</v>
      </c>
      <c r="L3" s="15" t="s">
        <v>17</v>
      </c>
      <c r="M3" s="15" t="s">
        <v>18</v>
      </c>
      <c r="N3" s="15" t="s">
        <v>19</v>
      </c>
      <c r="O3" s="15" t="s">
        <v>20</v>
      </c>
      <c r="P3" s="15" t="s">
        <v>21</v>
      </c>
      <c r="Q3" s="15" t="s">
        <v>22</v>
      </c>
      <c r="R3" s="15" t="s">
        <v>23</v>
      </c>
      <c r="S3" s="15" t="s">
        <v>24</v>
      </c>
      <c r="T3" s="15" t="s">
        <v>25</v>
      </c>
      <c r="U3" s="15" t="s">
        <v>26</v>
      </c>
      <c r="V3" s="15" t="s">
        <v>27</v>
      </c>
      <c r="W3" s="15" t="s">
        <v>28</v>
      </c>
      <c r="X3" s="15" t="s">
        <v>29</v>
      </c>
      <c r="Y3" s="18" t="s">
        <v>30</v>
      </c>
    </row>
    <row r="4" spans="1:25" x14ac:dyDescent="0.2">
      <c r="A4" s="6" t="s">
        <v>1</v>
      </c>
      <c r="B4" s="7">
        <v>1</v>
      </c>
      <c r="C4" s="19">
        <v>2</v>
      </c>
      <c r="D4" s="7">
        <v>3</v>
      </c>
      <c r="E4" s="7">
        <v>4</v>
      </c>
      <c r="F4" s="7">
        <v>5</v>
      </c>
      <c r="G4" s="7">
        <v>6</v>
      </c>
      <c r="H4" s="7">
        <v>7</v>
      </c>
      <c r="I4" s="7">
        <v>8</v>
      </c>
      <c r="J4" s="7">
        <v>9</v>
      </c>
      <c r="K4" s="7">
        <v>10</v>
      </c>
      <c r="L4" s="7">
        <v>11</v>
      </c>
      <c r="M4" s="7">
        <v>12</v>
      </c>
      <c r="N4" s="7">
        <v>13</v>
      </c>
      <c r="O4" s="7">
        <v>14</v>
      </c>
      <c r="P4" s="7">
        <v>15</v>
      </c>
      <c r="Q4" s="7">
        <v>16</v>
      </c>
      <c r="R4" s="7">
        <v>17</v>
      </c>
      <c r="S4" s="7">
        <v>18</v>
      </c>
      <c r="T4" s="7">
        <v>19</v>
      </c>
      <c r="U4" s="7">
        <v>20</v>
      </c>
      <c r="V4" s="7">
        <v>21</v>
      </c>
      <c r="W4" s="7">
        <v>22</v>
      </c>
      <c r="X4" s="7">
        <v>23</v>
      </c>
      <c r="Y4" s="8">
        <v>24</v>
      </c>
    </row>
    <row r="5" spans="1:25" ht="22.5" x14ac:dyDescent="0.2">
      <c r="A5" s="30"/>
      <c r="B5" s="31"/>
      <c r="C5" s="32" t="s">
        <v>55</v>
      </c>
      <c r="D5" s="33" t="s">
        <v>32</v>
      </c>
      <c r="E5" s="33" t="s">
        <v>33</v>
      </c>
      <c r="F5" s="33" t="s">
        <v>34</v>
      </c>
      <c r="G5" s="33" t="s">
        <v>35</v>
      </c>
      <c r="H5" s="33" t="s">
        <v>56</v>
      </c>
      <c r="I5" s="33" t="s">
        <v>57</v>
      </c>
      <c r="J5" s="33" t="s">
        <v>58</v>
      </c>
      <c r="K5" s="33" t="s">
        <v>59</v>
      </c>
      <c r="L5" s="33" t="s">
        <v>60</v>
      </c>
      <c r="M5" s="33" t="s">
        <v>61</v>
      </c>
      <c r="N5" s="33" t="s">
        <v>62</v>
      </c>
      <c r="O5" s="33" t="s">
        <v>63</v>
      </c>
      <c r="P5" s="33" t="s">
        <v>64</v>
      </c>
      <c r="Q5" s="33" t="s">
        <v>65</v>
      </c>
      <c r="R5" s="33" t="s">
        <v>66</v>
      </c>
      <c r="S5" s="33" t="s">
        <v>67</v>
      </c>
      <c r="T5" s="33" t="s">
        <v>68</v>
      </c>
      <c r="U5" s="33" t="s">
        <v>69</v>
      </c>
      <c r="V5" s="33" t="s">
        <v>70</v>
      </c>
      <c r="W5" s="33" t="s">
        <v>71</v>
      </c>
      <c r="X5" s="33" t="s">
        <v>72</v>
      </c>
      <c r="Y5" s="34" t="s">
        <v>73</v>
      </c>
    </row>
    <row r="6" spans="1:25" x14ac:dyDescent="0.2">
      <c r="A6" s="25">
        <v>1</v>
      </c>
      <c r="B6" s="26"/>
      <c r="C6" s="27"/>
      <c r="D6" s="26"/>
      <c r="E6" s="26"/>
      <c r="F6" s="28" t="s">
        <v>0</v>
      </c>
      <c r="G6" s="28" t="s">
        <v>0</v>
      </c>
      <c r="H6" s="28" t="s">
        <v>0</v>
      </c>
      <c r="I6" s="28" t="s">
        <v>0</v>
      </c>
      <c r="J6" s="28" t="s">
        <v>0</v>
      </c>
      <c r="K6" s="28" t="s">
        <v>0</v>
      </c>
      <c r="L6" s="28" t="s">
        <v>0</v>
      </c>
      <c r="M6" s="28" t="s">
        <v>0</v>
      </c>
      <c r="N6" s="28" t="s">
        <v>0</v>
      </c>
      <c r="O6" s="28" t="s">
        <v>0</v>
      </c>
      <c r="P6" s="28" t="s">
        <v>0</v>
      </c>
      <c r="Q6" s="28" t="s">
        <v>0</v>
      </c>
      <c r="R6" s="28" t="s">
        <v>0</v>
      </c>
      <c r="S6" s="28" t="s">
        <v>0</v>
      </c>
      <c r="T6" s="28" t="s">
        <v>0</v>
      </c>
      <c r="U6" s="28" t="s">
        <v>0</v>
      </c>
      <c r="V6" s="28" t="s">
        <v>0</v>
      </c>
      <c r="W6" s="28" t="s">
        <v>0</v>
      </c>
      <c r="X6" s="28" t="s">
        <v>0</v>
      </c>
      <c r="Y6" s="29" t="s">
        <v>0</v>
      </c>
    </row>
  </sheetData>
  <sheetProtection algorithmName="SHA-512" hashValue="JIwmMSV/hR1vRD61HmXn6ZjEYB5Q2vBt1fy3FBOo3Fmo3+qzKx3iN0ELmFX9LctxxeR2ZNDlo+hePXw5Ri5p8A==" saltValue="aobpXFG3GtljIJr4DUF9PA==" spinCount="100000" sheet="1" objects="1" scenarios="1" selectLockedCells="1" selectUnlockedCells="1"/>
  <hyperlinks>
    <hyperlink ref="D3" location="Parametry!A1" display="Druhy pojištění/zajištění (LoB)"/>
    <hyperlink ref="C3" location="Parametry!A20" display="Rok projekce peněžních toků"/>
    <hyperlink ref="E3" location="Parametry!C20" display="Převod měny"/>
    <hyperlink ref="G3" location="Parametry!C26" display="Rok vzniku pojistné události / rok upsání"/>
  </hyperlink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/>
  <dimension ref="A1:Y37"/>
  <sheetViews>
    <sheetView workbookViewId="0">
      <selection activeCell="N40" sqref="N40"/>
    </sheetView>
  </sheetViews>
  <sheetFormatPr defaultRowHeight="12.75" x14ac:dyDescent="0.2"/>
  <cols>
    <col min="3" max="3" width="13.140625" customWidth="1"/>
    <col min="6" max="6" width="11.140625" customWidth="1"/>
    <col min="8" max="9" width="10" bestFit="1" customWidth="1"/>
    <col min="24" max="24" width="9.42578125" bestFit="1" customWidth="1"/>
    <col min="25" max="25" width="14.42578125" customWidth="1"/>
  </cols>
  <sheetData>
    <row r="1" spans="1:25" x14ac:dyDescent="0.2">
      <c r="A1" s="5" t="s">
        <v>74</v>
      </c>
      <c r="B1" s="3"/>
      <c r="C1" s="1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x14ac:dyDescent="0.2">
      <c r="A2" s="1"/>
      <c r="B2" s="1"/>
      <c r="C2" s="13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45" x14ac:dyDescent="0.2">
      <c r="A3" s="14">
        <v>0</v>
      </c>
      <c r="B3" s="15" t="s">
        <v>7</v>
      </c>
      <c r="C3" s="16" t="s">
        <v>8</v>
      </c>
      <c r="D3" s="17" t="s">
        <v>9</v>
      </c>
      <c r="E3" s="17" t="s">
        <v>10</v>
      </c>
      <c r="F3" s="15" t="s">
        <v>11</v>
      </c>
      <c r="G3" s="17" t="s">
        <v>12</v>
      </c>
      <c r="H3" s="15" t="s">
        <v>13</v>
      </c>
      <c r="I3" s="15" t="s">
        <v>14</v>
      </c>
      <c r="J3" s="15" t="s">
        <v>15</v>
      </c>
      <c r="K3" s="15" t="s">
        <v>16</v>
      </c>
      <c r="L3" s="15" t="s">
        <v>17</v>
      </c>
      <c r="M3" s="15" t="s">
        <v>18</v>
      </c>
      <c r="N3" s="15" t="s">
        <v>19</v>
      </c>
      <c r="O3" s="15" t="s">
        <v>20</v>
      </c>
      <c r="P3" s="15" t="s">
        <v>21</v>
      </c>
      <c r="Q3" s="15" t="s">
        <v>22</v>
      </c>
      <c r="R3" s="15" t="s">
        <v>23</v>
      </c>
      <c r="S3" s="15" t="s">
        <v>24</v>
      </c>
      <c r="T3" s="15" t="s">
        <v>25</v>
      </c>
      <c r="U3" s="15" t="s">
        <v>26</v>
      </c>
      <c r="V3" s="15" t="s">
        <v>27</v>
      </c>
      <c r="W3" s="15" t="s">
        <v>28</v>
      </c>
      <c r="X3" s="15" t="s">
        <v>29</v>
      </c>
      <c r="Y3" s="18" t="s">
        <v>30</v>
      </c>
    </row>
    <row r="4" spans="1:25" x14ac:dyDescent="0.2">
      <c r="A4" s="6" t="s">
        <v>1</v>
      </c>
      <c r="B4" s="7">
        <v>1</v>
      </c>
      <c r="C4" s="19">
        <v>2</v>
      </c>
      <c r="D4" s="7">
        <v>3</v>
      </c>
      <c r="E4" s="7">
        <v>4</v>
      </c>
      <c r="F4" s="7">
        <v>5</v>
      </c>
      <c r="G4" s="7">
        <v>6</v>
      </c>
      <c r="H4" s="7">
        <v>7</v>
      </c>
      <c r="I4" s="7">
        <v>8</v>
      </c>
      <c r="J4" s="7">
        <v>9</v>
      </c>
      <c r="K4" s="7">
        <v>10</v>
      </c>
      <c r="L4" s="7">
        <v>11</v>
      </c>
      <c r="M4" s="7">
        <v>12</v>
      </c>
      <c r="N4" s="7">
        <v>13</v>
      </c>
      <c r="O4" s="7">
        <v>14</v>
      </c>
      <c r="P4" s="7">
        <v>15</v>
      </c>
      <c r="Q4" s="7">
        <v>16</v>
      </c>
      <c r="R4" s="7">
        <v>17</v>
      </c>
      <c r="S4" s="7">
        <v>18</v>
      </c>
      <c r="T4" s="7">
        <v>19</v>
      </c>
      <c r="U4" s="7">
        <v>20</v>
      </c>
      <c r="V4" s="7">
        <v>21</v>
      </c>
      <c r="W4" s="7">
        <v>22</v>
      </c>
      <c r="X4" s="7">
        <v>23</v>
      </c>
      <c r="Y4" s="8">
        <v>24</v>
      </c>
    </row>
    <row r="5" spans="1:25" x14ac:dyDescent="0.2">
      <c r="A5" s="30"/>
      <c r="B5" s="31"/>
      <c r="C5" s="32" t="s">
        <v>75</v>
      </c>
      <c r="D5" s="33" t="s">
        <v>32</v>
      </c>
      <c r="E5" s="33" t="s">
        <v>33</v>
      </c>
      <c r="F5" s="33" t="s">
        <v>34</v>
      </c>
      <c r="G5" s="33" t="s">
        <v>35</v>
      </c>
      <c r="H5" s="33" t="s">
        <v>76</v>
      </c>
      <c r="I5" s="33" t="s">
        <v>77</v>
      </c>
      <c r="J5" s="33" t="s">
        <v>78</v>
      </c>
      <c r="K5" s="33" t="s">
        <v>79</v>
      </c>
      <c r="L5" s="33" t="s">
        <v>80</v>
      </c>
      <c r="M5" s="33" t="s">
        <v>81</v>
      </c>
      <c r="N5" s="33" t="s">
        <v>82</v>
      </c>
      <c r="O5" s="33" t="s">
        <v>83</v>
      </c>
      <c r="P5" s="33" t="s">
        <v>84</v>
      </c>
      <c r="Q5" s="33" t="s">
        <v>85</v>
      </c>
      <c r="R5" s="33" t="s">
        <v>86</v>
      </c>
      <c r="S5" s="33" t="s">
        <v>87</v>
      </c>
      <c r="T5" s="33" t="s">
        <v>88</v>
      </c>
      <c r="U5" s="33" t="s">
        <v>89</v>
      </c>
      <c r="V5" s="33" t="s">
        <v>90</v>
      </c>
      <c r="W5" s="33" t="s">
        <v>91</v>
      </c>
      <c r="X5" s="33" t="s">
        <v>92</v>
      </c>
      <c r="Y5" s="34" t="s">
        <v>93</v>
      </c>
    </row>
    <row r="6" spans="1:25" x14ac:dyDescent="0.2">
      <c r="A6" s="30"/>
      <c r="B6" s="44">
        <v>1</v>
      </c>
      <c r="C6" s="43" t="s">
        <v>242</v>
      </c>
      <c r="D6" s="26">
        <v>5</v>
      </c>
      <c r="E6" s="26">
        <v>1</v>
      </c>
      <c r="F6" s="28" t="s">
        <v>115</v>
      </c>
      <c r="G6" s="28">
        <v>1</v>
      </c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40">
        <v>0</v>
      </c>
      <c r="X6" s="40">
        <v>0</v>
      </c>
      <c r="Y6" s="41">
        <v>0</v>
      </c>
    </row>
    <row r="7" spans="1:25" x14ac:dyDescent="0.2">
      <c r="A7" s="25"/>
      <c r="B7" s="26">
        <v>2</v>
      </c>
      <c r="C7" s="27" t="s">
        <v>235</v>
      </c>
      <c r="D7" s="26">
        <v>5</v>
      </c>
      <c r="E7" s="26">
        <v>1</v>
      </c>
      <c r="F7" s="28" t="s">
        <v>115</v>
      </c>
      <c r="G7" s="28">
        <v>1</v>
      </c>
      <c r="H7" s="40">
        <v>43183758.350000001</v>
      </c>
      <c r="I7" s="40">
        <v>16862154</v>
      </c>
      <c r="J7" s="40">
        <v>461573</v>
      </c>
      <c r="K7" s="40">
        <v>0</v>
      </c>
      <c r="L7" s="40">
        <v>0</v>
      </c>
      <c r="M7" s="40">
        <v>0</v>
      </c>
      <c r="N7" s="40">
        <v>0</v>
      </c>
      <c r="O7" s="40">
        <v>0</v>
      </c>
      <c r="P7" s="40">
        <v>0</v>
      </c>
      <c r="Q7" s="40">
        <v>0</v>
      </c>
      <c r="R7" s="40">
        <v>-250715</v>
      </c>
      <c r="S7" s="40">
        <v>0</v>
      </c>
      <c r="T7" s="40">
        <v>0</v>
      </c>
      <c r="U7" s="40">
        <v>0</v>
      </c>
      <c r="V7" s="40">
        <v>0</v>
      </c>
      <c r="W7" s="40"/>
      <c r="X7" s="40">
        <v>0</v>
      </c>
      <c r="Y7" s="41">
        <v>60256770.350000001</v>
      </c>
    </row>
    <row r="8" spans="1:25" x14ac:dyDescent="0.2">
      <c r="A8" s="25"/>
      <c r="B8" s="44">
        <v>3</v>
      </c>
      <c r="C8" s="27" t="s">
        <v>236</v>
      </c>
      <c r="D8" s="26">
        <v>5</v>
      </c>
      <c r="E8" s="26">
        <v>1</v>
      </c>
      <c r="F8" s="28" t="s">
        <v>115</v>
      </c>
      <c r="G8" s="28">
        <v>1</v>
      </c>
      <c r="H8" s="40">
        <v>30830475</v>
      </c>
      <c r="I8" s="40">
        <v>4865764.5</v>
      </c>
      <c r="J8" s="40">
        <v>176959</v>
      </c>
      <c r="K8" s="40">
        <v>0</v>
      </c>
      <c r="L8" s="40">
        <v>861300</v>
      </c>
      <c r="M8" s="40">
        <v>0</v>
      </c>
      <c r="N8" s="40">
        <v>0</v>
      </c>
      <c r="O8" s="40">
        <v>0</v>
      </c>
      <c r="P8" s="40">
        <v>0</v>
      </c>
      <c r="Q8" s="40">
        <v>0</v>
      </c>
      <c r="R8" s="40">
        <v>0</v>
      </c>
      <c r="S8" s="40">
        <v>0</v>
      </c>
      <c r="T8" s="40">
        <v>0</v>
      </c>
      <c r="U8" s="40">
        <v>0</v>
      </c>
      <c r="V8" s="40"/>
      <c r="W8" s="40"/>
      <c r="X8" s="40">
        <v>0</v>
      </c>
      <c r="Y8" s="41">
        <v>36734498.5</v>
      </c>
    </row>
    <row r="9" spans="1:25" x14ac:dyDescent="0.2">
      <c r="A9" s="25"/>
      <c r="B9" s="26">
        <v>4</v>
      </c>
      <c r="C9" s="27" t="s">
        <v>237</v>
      </c>
      <c r="D9" s="26">
        <v>5</v>
      </c>
      <c r="E9" s="26">
        <v>1</v>
      </c>
      <c r="F9" s="28" t="s">
        <v>115</v>
      </c>
      <c r="G9" s="28">
        <v>1</v>
      </c>
      <c r="H9" s="40">
        <v>15595924.9</v>
      </c>
      <c r="I9" s="40">
        <v>6354960.5</v>
      </c>
      <c r="J9" s="40">
        <v>203206</v>
      </c>
      <c r="K9" s="40">
        <v>0</v>
      </c>
      <c r="L9" s="40">
        <v>241504</v>
      </c>
      <c r="M9" s="40">
        <v>0</v>
      </c>
      <c r="N9" s="40">
        <v>0</v>
      </c>
      <c r="O9" s="40">
        <v>0</v>
      </c>
      <c r="P9" s="40">
        <v>0</v>
      </c>
      <c r="Q9" s="40">
        <v>0</v>
      </c>
      <c r="R9" s="40">
        <v>0</v>
      </c>
      <c r="S9" s="40">
        <v>0</v>
      </c>
      <c r="T9" s="40">
        <v>0</v>
      </c>
      <c r="U9" s="40"/>
      <c r="V9" s="40"/>
      <c r="W9" s="40"/>
      <c r="X9" s="40">
        <v>0</v>
      </c>
      <c r="Y9" s="41">
        <v>22395595.399999999</v>
      </c>
    </row>
    <row r="10" spans="1:25" x14ac:dyDescent="0.2">
      <c r="A10" s="25"/>
      <c r="B10" s="44">
        <v>5</v>
      </c>
      <c r="C10" s="27" t="s">
        <v>238</v>
      </c>
      <c r="D10" s="26">
        <v>5</v>
      </c>
      <c r="E10" s="26">
        <v>1</v>
      </c>
      <c r="F10" s="28" t="s">
        <v>115</v>
      </c>
      <c r="G10" s="28">
        <v>1</v>
      </c>
      <c r="H10" s="40">
        <v>15112770</v>
      </c>
      <c r="I10" s="40">
        <v>3149616</v>
      </c>
      <c r="J10" s="40">
        <v>27804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40"/>
      <c r="U10" s="40"/>
      <c r="V10" s="40"/>
      <c r="W10" s="40"/>
      <c r="X10" s="40">
        <v>0</v>
      </c>
      <c r="Y10" s="41">
        <v>18290190</v>
      </c>
    </row>
    <row r="11" spans="1:25" x14ac:dyDescent="0.2">
      <c r="A11" s="25"/>
      <c r="B11" s="26">
        <v>6</v>
      </c>
      <c r="C11" s="27" t="s">
        <v>239</v>
      </c>
      <c r="D11" s="26">
        <v>5</v>
      </c>
      <c r="E11" s="26">
        <v>1</v>
      </c>
      <c r="F11" s="28" t="s">
        <v>115</v>
      </c>
      <c r="G11" s="28">
        <v>1</v>
      </c>
      <c r="H11" s="40">
        <v>14820247</v>
      </c>
      <c r="I11" s="40">
        <v>2801458</v>
      </c>
      <c r="J11" s="40">
        <v>12753</v>
      </c>
      <c r="K11" s="40">
        <v>13934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  <c r="Q11" s="40">
        <v>0</v>
      </c>
      <c r="R11" s="40">
        <v>0</v>
      </c>
      <c r="S11" s="40"/>
      <c r="T11" s="40"/>
      <c r="U11" s="40"/>
      <c r="V11" s="40"/>
      <c r="W11" s="40"/>
      <c r="X11" s="40">
        <v>0</v>
      </c>
      <c r="Y11" s="41">
        <v>17648392</v>
      </c>
    </row>
    <row r="12" spans="1:25" x14ac:dyDescent="0.2">
      <c r="A12" s="25"/>
      <c r="B12" s="44">
        <v>7</v>
      </c>
      <c r="C12" s="27" t="s">
        <v>240</v>
      </c>
      <c r="D12" s="26">
        <v>5</v>
      </c>
      <c r="E12" s="26">
        <v>1</v>
      </c>
      <c r="F12" s="28" t="s">
        <v>115</v>
      </c>
      <c r="G12" s="28">
        <v>1</v>
      </c>
      <c r="H12" s="40">
        <v>11998331.800000001</v>
      </c>
      <c r="I12" s="40">
        <v>4751292</v>
      </c>
      <c r="J12" s="40">
        <v>46672</v>
      </c>
      <c r="K12" s="40">
        <v>64899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  <c r="Q12" s="40">
        <v>0</v>
      </c>
      <c r="R12" s="40"/>
      <c r="S12" s="40"/>
      <c r="T12" s="40"/>
      <c r="U12" s="40"/>
      <c r="V12" s="40"/>
      <c r="W12" s="40"/>
      <c r="X12" s="40">
        <v>0</v>
      </c>
      <c r="Y12" s="41">
        <v>16861194.800000001</v>
      </c>
    </row>
    <row r="13" spans="1:25" x14ac:dyDescent="0.2">
      <c r="A13" s="25"/>
      <c r="B13" s="26">
        <v>8</v>
      </c>
      <c r="C13" s="27" t="s">
        <v>241</v>
      </c>
      <c r="D13" s="26">
        <v>5</v>
      </c>
      <c r="E13" s="26">
        <v>1</v>
      </c>
      <c r="F13" s="28" t="s">
        <v>115</v>
      </c>
      <c r="G13" s="28">
        <v>1</v>
      </c>
      <c r="H13" s="40">
        <v>10270761</v>
      </c>
      <c r="I13" s="40">
        <v>2486478</v>
      </c>
      <c r="J13" s="40">
        <v>330192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  <c r="Q13" s="40"/>
      <c r="R13" s="40"/>
      <c r="S13" s="40"/>
      <c r="T13" s="40"/>
      <c r="U13" s="40"/>
      <c r="V13" s="40"/>
      <c r="W13" s="40"/>
      <c r="X13" s="40">
        <v>0</v>
      </c>
      <c r="Y13" s="41">
        <v>13087431</v>
      </c>
    </row>
    <row r="14" spans="1:25" x14ac:dyDescent="0.2">
      <c r="A14" s="25"/>
      <c r="B14" s="44">
        <v>9</v>
      </c>
      <c r="C14" s="27" t="s">
        <v>228</v>
      </c>
      <c r="D14" s="26">
        <v>5</v>
      </c>
      <c r="E14" s="26">
        <v>1</v>
      </c>
      <c r="F14" s="28" t="s">
        <v>115</v>
      </c>
      <c r="G14" s="28">
        <v>1</v>
      </c>
      <c r="H14" s="40">
        <v>22599128</v>
      </c>
      <c r="I14" s="40">
        <v>8256921</v>
      </c>
      <c r="J14" s="40">
        <v>1108109</v>
      </c>
      <c r="K14" s="40">
        <v>228834</v>
      </c>
      <c r="L14" s="40">
        <v>0</v>
      </c>
      <c r="M14" s="40">
        <v>137750</v>
      </c>
      <c r="N14" s="40">
        <v>0</v>
      </c>
      <c r="O14" s="40">
        <v>0</v>
      </c>
      <c r="P14" s="40"/>
      <c r="Q14" s="40"/>
      <c r="R14" s="40"/>
      <c r="S14" s="40"/>
      <c r="T14" s="40"/>
      <c r="U14" s="40"/>
      <c r="V14" s="40"/>
      <c r="W14" s="40"/>
      <c r="X14" s="40">
        <v>0</v>
      </c>
      <c r="Y14" s="41">
        <v>32330742</v>
      </c>
    </row>
    <row r="15" spans="1:25" x14ac:dyDescent="0.2">
      <c r="A15" s="25"/>
      <c r="B15" s="26">
        <v>10</v>
      </c>
      <c r="C15" s="27" t="s">
        <v>229</v>
      </c>
      <c r="D15" s="26">
        <v>5</v>
      </c>
      <c r="E15" s="26">
        <v>1</v>
      </c>
      <c r="F15" s="28" t="s">
        <v>115</v>
      </c>
      <c r="G15" s="28">
        <v>1</v>
      </c>
      <c r="H15" s="40">
        <v>33279023</v>
      </c>
      <c r="I15" s="40">
        <v>8805516</v>
      </c>
      <c r="J15" s="40">
        <v>693267</v>
      </c>
      <c r="K15" s="40">
        <v>0</v>
      </c>
      <c r="L15" s="40">
        <v>219519</v>
      </c>
      <c r="M15" s="40">
        <v>55975.5</v>
      </c>
      <c r="N15" s="40">
        <v>0</v>
      </c>
      <c r="O15" s="40"/>
      <c r="P15" s="40"/>
      <c r="Q15" s="40"/>
      <c r="R15" s="40"/>
      <c r="S15" s="40"/>
      <c r="T15" s="40"/>
      <c r="U15" s="40"/>
      <c r="V15" s="40"/>
      <c r="W15" s="40"/>
      <c r="X15" s="40">
        <v>0</v>
      </c>
      <c r="Y15" s="41">
        <v>43053300.5</v>
      </c>
    </row>
    <row r="16" spans="1:25" x14ac:dyDescent="0.2">
      <c r="A16" s="25"/>
      <c r="B16" s="44">
        <v>11</v>
      </c>
      <c r="C16" s="27" t="s">
        <v>230</v>
      </c>
      <c r="D16" s="26">
        <v>5</v>
      </c>
      <c r="E16" s="26">
        <v>1</v>
      </c>
      <c r="F16" s="28" t="s">
        <v>115</v>
      </c>
      <c r="G16" s="28">
        <v>1</v>
      </c>
      <c r="H16" s="40">
        <v>18568626</v>
      </c>
      <c r="I16" s="40">
        <v>3580051</v>
      </c>
      <c r="J16" s="40">
        <v>22873</v>
      </c>
      <c r="K16" s="40">
        <v>203635</v>
      </c>
      <c r="L16" s="40">
        <v>15274</v>
      </c>
      <c r="M16" s="40">
        <v>0</v>
      </c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>
        <v>0</v>
      </c>
      <c r="Y16" s="41">
        <v>22390459</v>
      </c>
    </row>
    <row r="17" spans="1:25" x14ac:dyDescent="0.2">
      <c r="A17" s="25"/>
      <c r="B17" s="26">
        <v>12</v>
      </c>
      <c r="C17" s="27" t="s">
        <v>231</v>
      </c>
      <c r="D17" s="26">
        <v>5</v>
      </c>
      <c r="E17" s="26">
        <v>1</v>
      </c>
      <c r="F17" s="28" t="s">
        <v>115</v>
      </c>
      <c r="G17" s="28">
        <v>1</v>
      </c>
      <c r="H17" s="40">
        <v>13380240</v>
      </c>
      <c r="I17" s="40">
        <v>2099086.6</v>
      </c>
      <c r="J17" s="40">
        <v>19825</v>
      </c>
      <c r="K17" s="40">
        <v>0</v>
      </c>
      <c r="L17" s="40">
        <v>28875</v>
      </c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>
        <v>28875</v>
      </c>
      <c r="Y17" s="41">
        <v>15528026.6</v>
      </c>
    </row>
    <row r="18" spans="1:25" x14ac:dyDescent="0.2">
      <c r="A18" s="25"/>
      <c r="B18" s="44">
        <v>13</v>
      </c>
      <c r="C18" s="27" t="s">
        <v>232</v>
      </c>
      <c r="D18" s="26">
        <v>5</v>
      </c>
      <c r="E18" s="26">
        <v>1</v>
      </c>
      <c r="F18" s="28" t="s">
        <v>115</v>
      </c>
      <c r="G18" s="28">
        <v>1</v>
      </c>
      <c r="H18" s="40">
        <v>7178592</v>
      </c>
      <c r="I18" s="40">
        <v>1652939</v>
      </c>
      <c r="J18" s="40">
        <v>23050</v>
      </c>
      <c r="K18" s="40">
        <v>0</v>
      </c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>
        <v>0</v>
      </c>
      <c r="Y18" s="41">
        <v>8854581</v>
      </c>
    </row>
    <row r="19" spans="1:25" x14ac:dyDescent="0.2">
      <c r="A19" s="25"/>
      <c r="B19" s="26">
        <v>14</v>
      </c>
      <c r="C19" s="27" t="s">
        <v>233</v>
      </c>
      <c r="D19" s="26">
        <v>5</v>
      </c>
      <c r="E19" s="26">
        <v>1</v>
      </c>
      <c r="F19" s="28" t="s">
        <v>115</v>
      </c>
      <c r="G19" s="28">
        <v>1</v>
      </c>
      <c r="H19" s="40">
        <v>5837918</v>
      </c>
      <c r="I19" s="40">
        <v>1613669</v>
      </c>
      <c r="J19" s="40">
        <v>25052</v>
      </c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>
        <v>25052</v>
      </c>
      <c r="Y19" s="41">
        <v>7476639</v>
      </c>
    </row>
    <row r="20" spans="1:25" x14ac:dyDescent="0.2">
      <c r="A20" s="25"/>
      <c r="B20" s="44">
        <v>15</v>
      </c>
      <c r="C20" s="27" t="s">
        <v>227</v>
      </c>
      <c r="D20" s="26">
        <v>5</v>
      </c>
      <c r="E20" s="26">
        <v>1</v>
      </c>
      <c r="F20" s="28" t="s">
        <v>115</v>
      </c>
      <c r="G20" s="28">
        <v>1</v>
      </c>
      <c r="H20" s="40">
        <v>4902751</v>
      </c>
      <c r="I20" s="40">
        <v>1484368</v>
      </c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>
        <v>1484368</v>
      </c>
      <c r="Y20" s="41">
        <v>6387119</v>
      </c>
    </row>
    <row r="21" spans="1:25" x14ac:dyDescent="0.2">
      <c r="A21" s="25"/>
      <c r="B21" s="26">
        <v>16</v>
      </c>
      <c r="C21" s="27" t="s">
        <v>114</v>
      </c>
      <c r="D21" s="26">
        <v>5</v>
      </c>
      <c r="E21" s="26">
        <v>1</v>
      </c>
      <c r="F21" s="28" t="s">
        <v>115</v>
      </c>
      <c r="G21" s="28">
        <v>1</v>
      </c>
      <c r="H21" s="40">
        <v>5806589</v>
      </c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>
        <v>5806589</v>
      </c>
      <c r="Y21" s="41">
        <v>5806589</v>
      </c>
    </row>
    <row r="22" spans="1:25" x14ac:dyDescent="0.2">
      <c r="A22" s="30"/>
      <c r="B22" s="44">
        <v>17</v>
      </c>
      <c r="C22" s="43" t="s">
        <v>242</v>
      </c>
      <c r="D22" s="26">
        <v>5</v>
      </c>
      <c r="E22" s="26">
        <v>1</v>
      </c>
      <c r="F22" s="28" t="s">
        <v>234</v>
      </c>
      <c r="G22" s="28">
        <v>1</v>
      </c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40">
        <v>0</v>
      </c>
      <c r="X22" s="40">
        <v>0</v>
      </c>
      <c r="Y22" s="41">
        <v>0</v>
      </c>
    </row>
    <row r="23" spans="1:25" x14ac:dyDescent="0.2">
      <c r="A23" s="25"/>
      <c r="B23" s="26">
        <v>18</v>
      </c>
      <c r="C23" s="27" t="s">
        <v>235</v>
      </c>
      <c r="D23" s="26">
        <v>5</v>
      </c>
      <c r="E23" s="26">
        <v>2</v>
      </c>
      <c r="F23" s="28" t="s">
        <v>234</v>
      </c>
      <c r="G23" s="28">
        <v>1</v>
      </c>
      <c r="H23" s="40">
        <v>43183758.350000001</v>
      </c>
      <c r="I23" s="40">
        <v>16862154</v>
      </c>
      <c r="J23" s="40">
        <v>461573</v>
      </c>
      <c r="K23" s="40">
        <v>0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0</v>
      </c>
      <c r="R23" s="40">
        <v>-250715</v>
      </c>
      <c r="S23" s="40">
        <v>0</v>
      </c>
      <c r="T23" s="40">
        <v>0</v>
      </c>
      <c r="U23" s="40">
        <v>0</v>
      </c>
      <c r="V23" s="40">
        <v>0</v>
      </c>
      <c r="W23" s="40"/>
      <c r="X23" s="40">
        <f>V23</f>
        <v>0</v>
      </c>
      <c r="Y23" s="41">
        <f t="shared" ref="Y23:Y29" si="0">SUM(H23:W23)</f>
        <v>60256770.350000001</v>
      </c>
    </row>
    <row r="24" spans="1:25" x14ac:dyDescent="0.2">
      <c r="A24" s="25"/>
      <c r="B24" s="44">
        <v>19</v>
      </c>
      <c r="C24" s="27" t="s">
        <v>236</v>
      </c>
      <c r="D24" s="26">
        <v>5</v>
      </c>
      <c r="E24" s="26">
        <v>2</v>
      </c>
      <c r="F24" s="28" t="s">
        <v>234</v>
      </c>
      <c r="G24" s="28">
        <v>1</v>
      </c>
      <c r="H24" s="40">
        <v>30830475</v>
      </c>
      <c r="I24" s="40">
        <v>4865764.5</v>
      </c>
      <c r="J24" s="40">
        <v>176959</v>
      </c>
      <c r="K24" s="40">
        <v>0</v>
      </c>
      <c r="L24" s="40">
        <v>861300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/>
      <c r="W24" s="40"/>
      <c r="X24" s="40">
        <f>U24</f>
        <v>0</v>
      </c>
      <c r="Y24" s="41">
        <f t="shared" si="0"/>
        <v>36734498.5</v>
      </c>
    </row>
    <row r="25" spans="1:25" x14ac:dyDescent="0.2">
      <c r="A25" s="25"/>
      <c r="B25" s="26">
        <v>20</v>
      </c>
      <c r="C25" s="27" t="s">
        <v>237</v>
      </c>
      <c r="D25" s="26">
        <v>5</v>
      </c>
      <c r="E25" s="26">
        <v>2</v>
      </c>
      <c r="F25" s="28" t="s">
        <v>234</v>
      </c>
      <c r="G25" s="28">
        <v>1</v>
      </c>
      <c r="H25" s="40">
        <v>15595924.9</v>
      </c>
      <c r="I25" s="40">
        <v>6354960.5</v>
      </c>
      <c r="J25" s="40">
        <v>203206</v>
      </c>
      <c r="K25" s="40">
        <v>0</v>
      </c>
      <c r="L25" s="40">
        <v>241504</v>
      </c>
      <c r="M25" s="40">
        <v>0</v>
      </c>
      <c r="N25" s="40">
        <v>0</v>
      </c>
      <c r="O25" s="40">
        <v>0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/>
      <c r="V25" s="40"/>
      <c r="W25" s="40"/>
      <c r="X25" s="40">
        <f>T25</f>
        <v>0</v>
      </c>
      <c r="Y25" s="41">
        <f t="shared" si="0"/>
        <v>22395595.399999999</v>
      </c>
    </row>
    <row r="26" spans="1:25" x14ac:dyDescent="0.2">
      <c r="A26" s="25"/>
      <c r="B26" s="44">
        <v>21</v>
      </c>
      <c r="C26" s="27" t="s">
        <v>238</v>
      </c>
      <c r="D26" s="26">
        <v>5</v>
      </c>
      <c r="E26" s="26">
        <v>2</v>
      </c>
      <c r="F26" s="28" t="s">
        <v>234</v>
      </c>
      <c r="G26" s="28">
        <v>1</v>
      </c>
      <c r="H26" s="40">
        <v>15112770</v>
      </c>
      <c r="I26" s="40">
        <v>3149616</v>
      </c>
      <c r="J26" s="40">
        <v>27804</v>
      </c>
      <c r="K26" s="40">
        <v>0</v>
      </c>
      <c r="L26" s="40">
        <v>0</v>
      </c>
      <c r="M26" s="40">
        <v>0</v>
      </c>
      <c r="N26" s="40">
        <v>0</v>
      </c>
      <c r="O26" s="40">
        <v>0</v>
      </c>
      <c r="P26" s="40">
        <v>0</v>
      </c>
      <c r="Q26" s="40">
        <v>0</v>
      </c>
      <c r="R26" s="40">
        <v>0</v>
      </c>
      <c r="S26" s="40">
        <v>0</v>
      </c>
      <c r="T26" s="40"/>
      <c r="U26" s="40"/>
      <c r="V26" s="40"/>
      <c r="W26" s="40"/>
      <c r="X26" s="40">
        <f>S26</f>
        <v>0</v>
      </c>
      <c r="Y26" s="41">
        <f t="shared" si="0"/>
        <v>18290190</v>
      </c>
    </row>
    <row r="27" spans="1:25" x14ac:dyDescent="0.2">
      <c r="A27" s="25"/>
      <c r="B27" s="26">
        <v>22</v>
      </c>
      <c r="C27" s="27" t="s">
        <v>239</v>
      </c>
      <c r="D27" s="26">
        <v>5</v>
      </c>
      <c r="E27" s="26">
        <v>2</v>
      </c>
      <c r="F27" s="28" t="s">
        <v>234</v>
      </c>
      <c r="G27" s="28">
        <v>1</v>
      </c>
      <c r="H27" s="40">
        <v>14820247</v>
      </c>
      <c r="I27" s="40">
        <v>2801458</v>
      </c>
      <c r="J27" s="40">
        <v>12753</v>
      </c>
      <c r="K27" s="40">
        <v>13934</v>
      </c>
      <c r="L27" s="40">
        <v>0</v>
      </c>
      <c r="M27" s="40">
        <v>0</v>
      </c>
      <c r="N27" s="40">
        <v>0</v>
      </c>
      <c r="O27" s="40">
        <v>0</v>
      </c>
      <c r="P27" s="40">
        <v>0</v>
      </c>
      <c r="Q27" s="40">
        <v>0</v>
      </c>
      <c r="R27" s="40">
        <v>0</v>
      </c>
      <c r="S27" s="40"/>
      <c r="T27" s="40"/>
      <c r="U27" s="40"/>
      <c r="V27" s="40"/>
      <c r="W27" s="40"/>
      <c r="X27" s="40">
        <f>R27</f>
        <v>0</v>
      </c>
      <c r="Y27" s="41">
        <f t="shared" si="0"/>
        <v>17648392</v>
      </c>
    </row>
    <row r="28" spans="1:25" x14ac:dyDescent="0.2">
      <c r="A28" s="25"/>
      <c r="B28" s="44">
        <v>23</v>
      </c>
      <c r="C28" s="27" t="s">
        <v>240</v>
      </c>
      <c r="D28" s="26">
        <v>5</v>
      </c>
      <c r="E28" s="26">
        <v>2</v>
      </c>
      <c r="F28" s="28" t="s">
        <v>234</v>
      </c>
      <c r="G28" s="28">
        <v>1</v>
      </c>
      <c r="H28" s="40">
        <v>11998331.800000001</v>
      </c>
      <c r="I28" s="40">
        <v>4751292</v>
      </c>
      <c r="J28" s="40">
        <v>46672</v>
      </c>
      <c r="K28" s="40">
        <v>64899</v>
      </c>
      <c r="L28" s="40">
        <v>0</v>
      </c>
      <c r="M28" s="40">
        <v>0</v>
      </c>
      <c r="N28" s="40">
        <v>0</v>
      </c>
      <c r="O28" s="40">
        <v>0</v>
      </c>
      <c r="P28" s="40">
        <v>0</v>
      </c>
      <c r="Q28" s="40">
        <v>0</v>
      </c>
      <c r="R28" s="40"/>
      <c r="S28" s="40"/>
      <c r="T28" s="40"/>
      <c r="U28" s="40"/>
      <c r="V28" s="40"/>
      <c r="W28" s="40"/>
      <c r="X28" s="40">
        <f>Q28</f>
        <v>0</v>
      </c>
      <c r="Y28" s="41">
        <f t="shared" si="0"/>
        <v>16861194.800000001</v>
      </c>
    </row>
    <row r="29" spans="1:25" x14ac:dyDescent="0.2">
      <c r="A29" s="25"/>
      <c r="B29" s="26">
        <v>24</v>
      </c>
      <c r="C29" s="27" t="s">
        <v>241</v>
      </c>
      <c r="D29" s="26">
        <v>5</v>
      </c>
      <c r="E29" s="26">
        <v>2</v>
      </c>
      <c r="F29" s="28" t="s">
        <v>234</v>
      </c>
      <c r="G29" s="28">
        <v>1</v>
      </c>
      <c r="H29" s="40">
        <v>10270761</v>
      </c>
      <c r="I29" s="40">
        <v>2486478</v>
      </c>
      <c r="J29" s="40">
        <v>330192</v>
      </c>
      <c r="K29" s="40">
        <v>0</v>
      </c>
      <c r="L29" s="40">
        <v>0</v>
      </c>
      <c r="M29" s="40">
        <v>0</v>
      </c>
      <c r="N29" s="40">
        <v>0</v>
      </c>
      <c r="O29" s="40">
        <v>0</v>
      </c>
      <c r="P29" s="40">
        <v>0</v>
      </c>
      <c r="Q29" s="40"/>
      <c r="R29" s="40"/>
      <c r="S29" s="40"/>
      <c r="T29" s="40"/>
      <c r="U29" s="40"/>
      <c r="V29" s="40"/>
      <c r="W29" s="40"/>
      <c r="X29" s="40">
        <f>P29</f>
        <v>0</v>
      </c>
      <c r="Y29" s="41">
        <f t="shared" si="0"/>
        <v>13087431</v>
      </c>
    </row>
    <row r="30" spans="1:25" x14ac:dyDescent="0.2">
      <c r="A30" s="25"/>
      <c r="B30" s="44">
        <v>25</v>
      </c>
      <c r="C30" s="27" t="s">
        <v>228</v>
      </c>
      <c r="D30" s="26">
        <v>5</v>
      </c>
      <c r="E30" s="26">
        <v>2</v>
      </c>
      <c r="F30" s="28" t="s">
        <v>234</v>
      </c>
      <c r="G30" s="28">
        <v>1</v>
      </c>
      <c r="H30" s="40">
        <v>22599128</v>
      </c>
      <c r="I30" s="40">
        <v>8256921</v>
      </c>
      <c r="J30" s="40">
        <v>1108109</v>
      </c>
      <c r="K30" s="40">
        <v>228834</v>
      </c>
      <c r="L30" s="40">
        <v>0</v>
      </c>
      <c r="M30" s="40">
        <v>137750</v>
      </c>
      <c r="N30" s="40">
        <v>0</v>
      </c>
      <c r="O30" s="40">
        <v>0</v>
      </c>
      <c r="P30" s="40"/>
      <c r="Q30" s="40"/>
      <c r="R30" s="40"/>
      <c r="S30" s="40"/>
      <c r="T30" s="40"/>
      <c r="U30" s="40"/>
      <c r="V30" s="40"/>
      <c r="W30" s="40"/>
      <c r="X30" s="40">
        <f>O30</f>
        <v>0</v>
      </c>
      <c r="Y30" s="41">
        <f>SUM(H30:W30)</f>
        <v>32330742</v>
      </c>
    </row>
    <row r="31" spans="1:25" x14ac:dyDescent="0.2">
      <c r="A31" s="25"/>
      <c r="B31" s="26">
        <v>26</v>
      </c>
      <c r="C31" s="27" t="s">
        <v>229</v>
      </c>
      <c r="D31" s="26">
        <v>5</v>
      </c>
      <c r="E31" s="26">
        <v>2</v>
      </c>
      <c r="F31" s="28" t="s">
        <v>234</v>
      </c>
      <c r="G31" s="28">
        <v>1</v>
      </c>
      <c r="H31" s="40">
        <v>33279023</v>
      </c>
      <c r="I31" s="40">
        <v>8805516</v>
      </c>
      <c r="J31" s="40">
        <v>693267</v>
      </c>
      <c r="K31" s="40">
        <v>0</v>
      </c>
      <c r="L31" s="40">
        <v>219519</v>
      </c>
      <c r="M31" s="40">
        <v>55975.5</v>
      </c>
      <c r="N31" s="40">
        <v>0</v>
      </c>
      <c r="O31" s="40"/>
      <c r="P31" s="40"/>
      <c r="Q31" s="40"/>
      <c r="R31" s="40"/>
      <c r="S31" s="40"/>
      <c r="T31" s="40"/>
      <c r="U31" s="40"/>
      <c r="V31" s="40"/>
      <c r="W31" s="40"/>
      <c r="X31" s="40">
        <f>N31</f>
        <v>0</v>
      </c>
      <c r="Y31" s="41">
        <f t="shared" ref="Y31:Y37" si="1">SUM(H31:W31)</f>
        <v>43053300.5</v>
      </c>
    </row>
    <row r="32" spans="1:25" x14ac:dyDescent="0.2">
      <c r="A32" s="25"/>
      <c r="B32" s="44">
        <v>27</v>
      </c>
      <c r="C32" s="27" t="s">
        <v>230</v>
      </c>
      <c r="D32" s="26">
        <v>5</v>
      </c>
      <c r="E32" s="26">
        <v>2</v>
      </c>
      <c r="F32" s="28" t="s">
        <v>234</v>
      </c>
      <c r="G32" s="28">
        <v>1</v>
      </c>
      <c r="H32" s="40">
        <v>18568626</v>
      </c>
      <c r="I32" s="40">
        <v>3580051</v>
      </c>
      <c r="J32" s="40">
        <v>22873</v>
      </c>
      <c r="K32" s="40">
        <v>203635</v>
      </c>
      <c r="L32" s="40">
        <v>15274</v>
      </c>
      <c r="M32" s="40">
        <v>0</v>
      </c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>
        <f>M32</f>
        <v>0</v>
      </c>
      <c r="Y32" s="41">
        <f t="shared" si="1"/>
        <v>22390459</v>
      </c>
    </row>
    <row r="33" spans="1:25" x14ac:dyDescent="0.2">
      <c r="A33" s="25"/>
      <c r="B33" s="26">
        <v>28</v>
      </c>
      <c r="C33" s="27" t="s">
        <v>231</v>
      </c>
      <c r="D33" s="26">
        <v>5</v>
      </c>
      <c r="E33" s="26">
        <v>2</v>
      </c>
      <c r="F33" s="28" t="s">
        <v>234</v>
      </c>
      <c r="G33" s="28">
        <v>1</v>
      </c>
      <c r="H33" s="40">
        <v>13380240</v>
      </c>
      <c r="I33" s="40">
        <v>2099086.6</v>
      </c>
      <c r="J33" s="40">
        <v>19825</v>
      </c>
      <c r="K33" s="40">
        <v>0</v>
      </c>
      <c r="L33" s="40">
        <v>28875</v>
      </c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>
        <f>L33</f>
        <v>28875</v>
      </c>
      <c r="Y33" s="41">
        <f t="shared" si="1"/>
        <v>15528026.6</v>
      </c>
    </row>
    <row r="34" spans="1:25" x14ac:dyDescent="0.2">
      <c r="A34" s="25"/>
      <c r="B34" s="44">
        <v>29</v>
      </c>
      <c r="C34" s="27" t="s">
        <v>232</v>
      </c>
      <c r="D34" s="26">
        <v>5</v>
      </c>
      <c r="E34" s="26">
        <v>2</v>
      </c>
      <c r="F34" s="28" t="s">
        <v>234</v>
      </c>
      <c r="G34" s="28">
        <v>1</v>
      </c>
      <c r="H34" s="40">
        <v>7178592</v>
      </c>
      <c r="I34" s="40">
        <v>1652939</v>
      </c>
      <c r="J34" s="40">
        <v>23050</v>
      </c>
      <c r="K34" s="40">
        <v>0</v>
      </c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>
        <f>K34</f>
        <v>0</v>
      </c>
      <c r="Y34" s="41">
        <f t="shared" si="1"/>
        <v>8854581</v>
      </c>
    </row>
    <row r="35" spans="1:25" x14ac:dyDescent="0.2">
      <c r="A35" s="25"/>
      <c r="B35" s="26">
        <v>30</v>
      </c>
      <c r="C35" s="27" t="s">
        <v>233</v>
      </c>
      <c r="D35" s="26">
        <v>5</v>
      </c>
      <c r="E35" s="26">
        <v>2</v>
      </c>
      <c r="F35" s="28" t="s">
        <v>234</v>
      </c>
      <c r="G35" s="28">
        <v>1</v>
      </c>
      <c r="H35" s="40">
        <v>5837918</v>
      </c>
      <c r="I35" s="40">
        <v>1613669</v>
      </c>
      <c r="J35" s="40">
        <v>25052</v>
      </c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>
        <f>J35</f>
        <v>25052</v>
      </c>
      <c r="Y35" s="41">
        <f t="shared" si="1"/>
        <v>7476639</v>
      </c>
    </row>
    <row r="36" spans="1:25" x14ac:dyDescent="0.2">
      <c r="A36" s="25"/>
      <c r="B36" s="44">
        <v>31</v>
      </c>
      <c r="C36" s="27" t="s">
        <v>227</v>
      </c>
      <c r="D36" s="26">
        <v>5</v>
      </c>
      <c r="E36" s="26">
        <v>2</v>
      </c>
      <c r="F36" s="28" t="s">
        <v>234</v>
      </c>
      <c r="G36" s="28">
        <v>1</v>
      </c>
      <c r="H36" s="40">
        <v>4902751</v>
      </c>
      <c r="I36" s="40">
        <v>1484368</v>
      </c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>
        <f>I36</f>
        <v>1484368</v>
      </c>
      <c r="Y36" s="41">
        <f t="shared" si="1"/>
        <v>6387119</v>
      </c>
    </row>
    <row r="37" spans="1:25" x14ac:dyDescent="0.2">
      <c r="A37" s="25"/>
      <c r="B37" s="26">
        <v>32</v>
      </c>
      <c r="C37" s="27" t="s">
        <v>114</v>
      </c>
      <c r="D37" s="26">
        <v>5</v>
      </c>
      <c r="E37" s="26">
        <v>2</v>
      </c>
      <c r="F37" s="28" t="s">
        <v>234</v>
      </c>
      <c r="G37" s="28">
        <v>1</v>
      </c>
      <c r="H37" s="40">
        <v>5806589</v>
      </c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>
        <f>H37</f>
        <v>5806589</v>
      </c>
      <c r="Y37" s="41">
        <f t="shared" si="1"/>
        <v>5806589</v>
      </c>
    </row>
  </sheetData>
  <sheetProtection algorithmName="SHA-512" hashValue="fZaJVhKGhZQDDOe8/mi9wzgYuCLPrw0Xkn+drxFJOWE7sM5jd6390FXBIqc6uxqY0yE4ZdzHMJr3/Ms7ghmL8g==" saltValue="p4/IYF9HiViybqcXGVZw3Q==" spinCount="100000" sheet="1" objects="1" scenarios="1" selectLockedCells="1" selectUnlockedCells="1"/>
  <hyperlinks>
    <hyperlink ref="D3" location="Parametry!A1" display="Druhy pojištění/zajištění (LoB)"/>
    <hyperlink ref="C3" location="Parametry!A20" display="Rok projekce peněžních toků"/>
    <hyperlink ref="E3" location="Parametry!C20" display="Převod měny"/>
    <hyperlink ref="G3" location="Parametry!C26" display="Rok vzniku pojistné události / rok upsání"/>
  </hyperlink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/>
  <dimension ref="A1:X26"/>
  <sheetViews>
    <sheetView workbookViewId="0">
      <selection activeCell="N40" sqref="N40"/>
    </sheetView>
  </sheetViews>
  <sheetFormatPr defaultRowHeight="12.75" x14ac:dyDescent="0.2"/>
  <cols>
    <col min="6" max="6" width="10.140625" customWidth="1"/>
    <col min="8" max="8" width="12.140625" customWidth="1"/>
    <col min="12" max="12" width="8.5703125" bestFit="1" customWidth="1"/>
    <col min="13" max="13" width="9" bestFit="1" customWidth="1"/>
    <col min="24" max="24" width="12.28515625" customWidth="1"/>
  </cols>
  <sheetData>
    <row r="1" spans="1:24" x14ac:dyDescent="0.2">
      <c r="A1" s="5" t="s">
        <v>94</v>
      </c>
      <c r="B1" s="3"/>
      <c r="C1" s="1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4" x14ac:dyDescent="0.2">
      <c r="A2" s="5" t="s">
        <v>95</v>
      </c>
      <c r="B2" s="3"/>
      <c r="C2" s="11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 x14ac:dyDescent="0.2">
      <c r="A3" s="1"/>
      <c r="B3" s="1"/>
      <c r="C3" s="13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45" x14ac:dyDescent="0.2">
      <c r="A4" s="14">
        <v>0</v>
      </c>
      <c r="B4" s="15" t="s">
        <v>7</v>
      </c>
      <c r="C4" s="16" t="s">
        <v>8</v>
      </c>
      <c r="D4" s="42" t="s">
        <v>114</v>
      </c>
      <c r="E4" s="17" t="s">
        <v>10</v>
      </c>
      <c r="F4" s="15" t="s">
        <v>11</v>
      </c>
      <c r="G4" s="17" t="s">
        <v>12</v>
      </c>
      <c r="H4" s="15" t="s">
        <v>13</v>
      </c>
      <c r="I4" s="15" t="s">
        <v>14</v>
      </c>
      <c r="J4" s="15" t="s">
        <v>15</v>
      </c>
      <c r="K4" s="15" t="s">
        <v>16</v>
      </c>
      <c r="L4" s="15" t="s">
        <v>17</v>
      </c>
      <c r="M4" s="15" t="s">
        <v>18</v>
      </c>
      <c r="N4" s="15" t="s">
        <v>19</v>
      </c>
      <c r="O4" s="15" t="s">
        <v>20</v>
      </c>
      <c r="P4" s="15" t="s">
        <v>21</v>
      </c>
      <c r="Q4" s="15" t="s">
        <v>22</v>
      </c>
      <c r="R4" s="15" t="s">
        <v>23</v>
      </c>
      <c r="S4" s="15" t="s">
        <v>24</v>
      </c>
      <c r="T4" s="15" t="s">
        <v>25</v>
      </c>
      <c r="U4" s="15" t="s">
        <v>26</v>
      </c>
      <c r="V4" s="15" t="s">
        <v>27</v>
      </c>
      <c r="W4" s="15" t="s">
        <v>28</v>
      </c>
      <c r="X4" s="18" t="s">
        <v>96</v>
      </c>
    </row>
    <row r="5" spans="1:24" x14ac:dyDescent="0.2">
      <c r="A5" s="6" t="s">
        <v>1</v>
      </c>
      <c r="B5" s="7">
        <v>1</v>
      </c>
      <c r="C5" s="19">
        <v>2</v>
      </c>
      <c r="D5" s="7">
        <v>3</v>
      </c>
      <c r="E5" s="7">
        <v>4</v>
      </c>
      <c r="F5" s="7">
        <v>5</v>
      </c>
      <c r="G5" s="7">
        <v>6</v>
      </c>
      <c r="H5" s="7">
        <v>7</v>
      </c>
      <c r="I5" s="7">
        <v>8</v>
      </c>
      <c r="J5" s="7">
        <v>9</v>
      </c>
      <c r="K5" s="7">
        <v>10</v>
      </c>
      <c r="L5" s="7">
        <v>11</v>
      </c>
      <c r="M5" s="7">
        <v>12</v>
      </c>
      <c r="N5" s="7">
        <v>13</v>
      </c>
      <c r="O5" s="7">
        <v>14</v>
      </c>
      <c r="P5" s="7">
        <v>15</v>
      </c>
      <c r="Q5" s="7">
        <v>16</v>
      </c>
      <c r="R5" s="7">
        <v>17</v>
      </c>
      <c r="S5" s="7">
        <v>18</v>
      </c>
      <c r="T5" s="7">
        <v>19</v>
      </c>
      <c r="U5" s="7">
        <v>20</v>
      </c>
      <c r="V5" s="7">
        <v>21</v>
      </c>
      <c r="W5" s="7">
        <v>22</v>
      </c>
      <c r="X5" s="8">
        <v>23</v>
      </c>
    </row>
    <row r="6" spans="1:24" ht="22.5" x14ac:dyDescent="0.2">
      <c r="A6" s="30"/>
      <c r="B6" s="31"/>
      <c r="C6" s="32" t="s">
        <v>31</v>
      </c>
      <c r="D6" s="33" t="s">
        <v>32</v>
      </c>
      <c r="E6" s="33" t="s">
        <v>33</v>
      </c>
      <c r="F6" s="33" t="s">
        <v>34</v>
      </c>
      <c r="G6" s="33" t="s">
        <v>35</v>
      </c>
      <c r="H6" s="33" t="s">
        <v>97</v>
      </c>
      <c r="I6" s="33" t="s">
        <v>98</v>
      </c>
      <c r="J6" s="33" t="s">
        <v>99</v>
      </c>
      <c r="K6" s="33" t="s">
        <v>100</v>
      </c>
      <c r="L6" s="33" t="s">
        <v>101</v>
      </c>
      <c r="M6" s="33" t="s">
        <v>102</v>
      </c>
      <c r="N6" s="33" t="s">
        <v>103</v>
      </c>
      <c r="O6" s="33" t="s">
        <v>104</v>
      </c>
      <c r="P6" s="33" t="s">
        <v>105</v>
      </c>
      <c r="Q6" s="33" t="s">
        <v>106</v>
      </c>
      <c r="R6" s="33" t="s">
        <v>107</v>
      </c>
      <c r="S6" s="33" t="s">
        <v>108</v>
      </c>
      <c r="T6" s="33" t="s">
        <v>109</v>
      </c>
      <c r="U6" s="33" t="s">
        <v>110</v>
      </c>
      <c r="V6" s="33" t="s">
        <v>111</v>
      </c>
      <c r="W6" s="33" t="s">
        <v>112</v>
      </c>
      <c r="X6" s="34" t="s">
        <v>113</v>
      </c>
    </row>
    <row r="7" spans="1:24" x14ac:dyDescent="0.2">
      <c r="A7" s="25">
        <v>1</v>
      </c>
      <c r="B7" s="26">
        <v>1</v>
      </c>
      <c r="C7" s="27" t="s">
        <v>240</v>
      </c>
      <c r="D7" s="26">
        <v>5</v>
      </c>
      <c r="E7" s="26">
        <v>1</v>
      </c>
      <c r="F7" s="28" t="s">
        <v>115</v>
      </c>
      <c r="G7" s="28">
        <v>1</v>
      </c>
      <c r="H7" s="40"/>
      <c r="I7" s="40"/>
      <c r="J7" s="40"/>
      <c r="K7" s="40"/>
      <c r="L7" s="40"/>
      <c r="M7" s="40"/>
      <c r="N7" s="40">
        <v>100539</v>
      </c>
      <c r="O7" s="40">
        <v>100539</v>
      </c>
      <c r="P7" s="40">
        <v>100539</v>
      </c>
      <c r="Q7" s="40">
        <v>0</v>
      </c>
      <c r="R7" s="40" t="s">
        <v>0</v>
      </c>
      <c r="S7" s="40" t="s">
        <v>0</v>
      </c>
      <c r="T7" s="40" t="s">
        <v>0</v>
      </c>
      <c r="U7" s="40" t="s">
        <v>0</v>
      </c>
      <c r="V7" s="40" t="s">
        <v>0</v>
      </c>
      <c r="W7" s="40" t="s">
        <v>0</v>
      </c>
      <c r="X7" s="41">
        <v>0</v>
      </c>
    </row>
    <row r="8" spans="1:24" x14ac:dyDescent="0.2">
      <c r="A8" s="25"/>
      <c r="B8" s="26">
        <v>2</v>
      </c>
      <c r="C8" s="27" t="s">
        <v>241</v>
      </c>
      <c r="D8" s="26">
        <v>5</v>
      </c>
      <c r="E8" s="26">
        <v>1</v>
      </c>
      <c r="F8" s="28" t="s">
        <v>115</v>
      </c>
      <c r="G8" s="28">
        <v>1</v>
      </c>
      <c r="H8" s="40"/>
      <c r="I8" s="40"/>
      <c r="J8" s="40"/>
      <c r="K8" s="40"/>
      <c r="L8" s="40"/>
      <c r="M8" s="40">
        <v>0</v>
      </c>
      <c r="N8" s="40">
        <v>0</v>
      </c>
      <c r="O8" s="40">
        <v>0</v>
      </c>
      <c r="P8" s="40">
        <v>0</v>
      </c>
      <c r="Q8" s="40" t="s">
        <v>0</v>
      </c>
      <c r="R8" s="40" t="s">
        <v>0</v>
      </c>
      <c r="S8" s="40" t="s">
        <v>0</v>
      </c>
      <c r="T8" s="40" t="s">
        <v>0</v>
      </c>
      <c r="U8" s="40" t="s">
        <v>0</v>
      </c>
      <c r="V8" s="40" t="s">
        <v>0</v>
      </c>
      <c r="W8" s="40" t="s">
        <v>0</v>
      </c>
      <c r="X8" s="41">
        <v>0</v>
      </c>
    </row>
    <row r="9" spans="1:24" x14ac:dyDescent="0.2">
      <c r="A9" s="25"/>
      <c r="B9" s="26">
        <v>3</v>
      </c>
      <c r="C9" s="27" t="s">
        <v>228</v>
      </c>
      <c r="D9" s="26">
        <v>5</v>
      </c>
      <c r="E9" s="26">
        <v>1</v>
      </c>
      <c r="F9" s="28" t="s">
        <v>115</v>
      </c>
      <c r="G9" s="28">
        <v>1</v>
      </c>
      <c r="H9" s="40"/>
      <c r="I9" s="40"/>
      <c r="J9" s="40"/>
      <c r="K9" s="40"/>
      <c r="L9" s="40">
        <v>410839</v>
      </c>
      <c r="M9" s="40">
        <v>0</v>
      </c>
      <c r="N9" s="40">
        <v>0</v>
      </c>
      <c r="O9" s="40">
        <v>0</v>
      </c>
      <c r="P9" s="40" t="s">
        <v>0</v>
      </c>
      <c r="Q9" s="40" t="s">
        <v>0</v>
      </c>
      <c r="R9" s="40" t="s">
        <v>0</v>
      </c>
      <c r="S9" s="40" t="s">
        <v>0</v>
      </c>
      <c r="T9" s="40" t="s">
        <v>0</v>
      </c>
      <c r="U9" s="40" t="s">
        <v>0</v>
      </c>
      <c r="V9" s="40" t="s">
        <v>0</v>
      </c>
      <c r="W9" s="40" t="s">
        <v>0</v>
      </c>
      <c r="X9" s="41">
        <v>0</v>
      </c>
    </row>
    <row r="10" spans="1:24" x14ac:dyDescent="0.2">
      <c r="A10" s="25"/>
      <c r="B10" s="26">
        <v>4</v>
      </c>
      <c r="C10" s="27" t="s">
        <v>229</v>
      </c>
      <c r="D10" s="26">
        <v>5</v>
      </c>
      <c r="E10" s="26">
        <v>1</v>
      </c>
      <c r="F10" s="28" t="s">
        <v>115</v>
      </c>
      <c r="G10" s="28">
        <v>1</v>
      </c>
      <c r="H10" s="40"/>
      <c r="I10" s="40"/>
      <c r="J10" s="40"/>
      <c r="K10" s="40">
        <v>515608</v>
      </c>
      <c r="L10" s="40">
        <v>119154</v>
      </c>
      <c r="M10" s="40">
        <v>0</v>
      </c>
      <c r="N10" s="40">
        <v>0</v>
      </c>
      <c r="O10" s="40"/>
      <c r="P10" s="40" t="s">
        <v>0</v>
      </c>
      <c r="Q10" s="40" t="s">
        <v>0</v>
      </c>
      <c r="R10" s="40" t="s">
        <v>0</v>
      </c>
      <c r="S10" s="40" t="s">
        <v>0</v>
      </c>
      <c r="T10" s="40" t="s">
        <v>0</v>
      </c>
      <c r="U10" s="40" t="s">
        <v>0</v>
      </c>
      <c r="V10" s="40" t="s">
        <v>0</v>
      </c>
      <c r="W10" s="40" t="s">
        <v>0</v>
      </c>
      <c r="X10" s="41">
        <v>0</v>
      </c>
    </row>
    <row r="11" spans="1:24" x14ac:dyDescent="0.2">
      <c r="A11" s="25"/>
      <c r="B11" s="26">
        <v>5</v>
      </c>
      <c r="C11" s="27" t="s">
        <v>230</v>
      </c>
      <c r="D11" s="26">
        <v>5</v>
      </c>
      <c r="E11" s="26">
        <v>1</v>
      </c>
      <c r="F11" s="28" t="s">
        <v>115</v>
      </c>
      <c r="G11" s="28">
        <v>1</v>
      </c>
      <c r="H11" s="40"/>
      <c r="I11" s="40"/>
      <c r="J11" s="40">
        <v>201603</v>
      </c>
      <c r="K11" s="40">
        <v>24345</v>
      </c>
      <c r="L11" s="40">
        <v>0</v>
      </c>
      <c r="M11" s="40">
        <v>0</v>
      </c>
      <c r="N11" s="40"/>
      <c r="O11" s="40"/>
      <c r="P11" s="40" t="s">
        <v>0</v>
      </c>
      <c r="Q11" s="40" t="s">
        <v>0</v>
      </c>
      <c r="R11" s="40" t="s">
        <v>0</v>
      </c>
      <c r="S11" s="40" t="s">
        <v>0</v>
      </c>
      <c r="T11" s="40" t="s">
        <v>0</v>
      </c>
      <c r="U11" s="40" t="s">
        <v>0</v>
      </c>
      <c r="V11" s="40" t="s">
        <v>0</v>
      </c>
      <c r="W11" s="40" t="s">
        <v>0</v>
      </c>
      <c r="X11" s="41">
        <v>0</v>
      </c>
    </row>
    <row r="12" spans="1:24" x14ac:dyDescent="0.2">
      <c r="A12" s="25"/>
      <c r="B12" s="26">
        <v>6</v>
      </c>
      <c r="C12" s="27" t="s">
        <v>231</v>
      </c>
      <c r="D12" s="26">
        <v>5</v>
      </c>
      <c r="E12" s="26">
        <v>1</v>
      </c>
      <c r="F12" s="28" t="s">
        <v>115</v>
      </c>
      <c r="G12" s="28">
        <v>1</v>
      </c>
      <c r="H12" s="40"/>
      <c r="I12" s="40">
        <v>167570.71818070672</v>
      </c>
      <c r="J12" s="40">
        <v>129072.41443093866</v>
      </c>
      <c r="K12" s="40">
        <v>88554</v>
      </c>
      <c r="L12" s="40">
        <v>0</v>
      </c>
      <c r="M12" s="40"/>
      <c r="N12" s="40"/>
      <c r="O12" s="40"/>
      <c r="P12" s="40" t="s">
        <v>0</v>
      </c>
      <c r="Q12" s="40" t="s">
        <v>0</v>
      </c>
      <c r="R12" s="40" t="s">
        <v>0</v>
      </c>
      <c r="S12" s="40" t="s">
        <v>0</v>
      </c>
      <c r="T12" s="40" t="s">
        <v>0</v>
      </c>
      <c r="U12" s="40" t="s">
        <v>0</v>
      </c>
      <c r="V12" s="40" t="s">
        <v>0</v>
      </c>
      <c r="W12" s="40" t="s">
        <v>0</v>
      </c>
      <c r="X12" s="41">
        <v>0</v>
      </c>
    </row>
    <row r="13" spans="1:24" x14ac:dyDescent="0.2">
      <c r="A13" s="25"/>
      <c r="B13" s="26">
        <v>7</v>
      </c>
      <c r="C13" s="27" t="s">
        <v>232</v>
      </c>
      <c r="D13" s="26">
        <v>5</v>
      </c>
      <c r="E13" s="26">
        <v>1</v>
      </c>
      <c r="F13" s="28" t="s">
        <v>115</v>
      </c>
      <c r="G13" s="28">
        <v>1</v>
      </c>
      <c r="H13" s="40">
        <v>1664768.0837602988</v>
      </c>
      <c r="I13" s="40">
        <v>151888.77901487052</v>
      </c>
      <c r="J13" s="40">
        <v>140000</v>
      </c>
      <c r="K13" s="40">
        <v>0</v>
      </c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1">
        <v>0</v>
      </c>
    </row>
    <row r="14" spans="1:24" x14ac:dyDescent="0.2">
      <c r="A14" s="25"/>
      <c r="B14" s="26">
        <v>8</v>
      </c>
      <c r="C14" s="27" t="s">
        <v>233</v>
      </c>
      <c r="D14" s="26">
        <v>5</v>
      </c>
      <c r="E14" s="26">
        <v>1</v>
      </c>
      <c r="F14" s="28" t="s">
        <v>115</v>
      </c>
      <c r="G14" s="28">
        <v>1</v>
      </c>
      <c r="H14" s="40">
        <v>1169910.5115364082</v>
      </c>
      <c r="I14" s="40">
        <v>210000</v>
      </c>
      <c r="J14" s="40">
        <v>1944.7538681002334</v>
      </c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1">
        <v>2129.1179657388366</v>
      </c>
    </row>
    <row r="15" spans="1:24" x14ac:dyDescent="0.2">
      <c r="A15" s="25"/>
      <c r="B15" s="26">
        <v>9</v>
      </c>
      <c r="C15" s="27" t="s">
        <v>227</v>
      </c>
      <c r="D15" s="26">
        <v>5</v>
      </c>
      <c r="E15" s="26">
        <v>1</v>
      </c>
      <c r="F15" s="28" t="s">
        <v>115</v>
      </c>
      <c r="G15" s="28">
        <v>1</v>
      </c>
      <c r="H15" s="40">
        <v>1243495</v>
      </c>
      <c r="I15" s="40">
        <v>17017.465677415021</v>
      </c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1">
        <v>18630.73394502225</v>
      </c>
    </row>
    <row r="16" spans="1:24" x14ac:dyDescent="0.2">
      <c r="A16" s="25"/>
      <c r="B16" s="26">
        <v>10</v>
      </c>
      <c r="C16" s="27" t="s">
        <v>114</v>
      </c>
      <c r="D16" s="26">
        <v>5</v>
      </c>
      <c r="E16" s="26">
        <v>1</v>
      </c>
      <c r="F16" s="28" t="s">
        <v>115</v>
      </c>
      <c r="G16" s="28">
        <v>1</v>
      </c>
      <c r="H16" s="40">
        <v>1890705.9686263502</v>
      </c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1">
        <v>2069946.2856265849</v>
      </c>
    </row>
    <row r="17" spans="1:24" x14ac:dyDescent="0.2">
      <c r="A17" s="25"/>
      <c r="B17" s="26">
        <v>11</v>
      </c>
      <c r="C17" s="27" t="s">
        <v>240</v>
      </c>
      <c r="D17" s="26">
        <v>5</v>
      </c>
      <c r="E17" s="26">
        <v>2</v>
      </c>
      <c r="F17" s="28" t="s">
        <v>234</v>
      </c>
      <c r="G17" s="28">
        <v>1</v>
      </c>
      <c r="H17" s="40"/>
      <c r="I17" s="40"/>
      <c r="J17" s="40"/>
      <c r="K17" s="40"/>
      <c r="L17" s="40"/>
      <c r="M17" s="40"/>
      <c r="N17" s="40">
        <v>100539</v>
      </c>
      <c r="O17" s="40">
        <v>100539</v>
      </c>
      <c r="P17" s="40">
        <v>100539</v>
      </c>
      <c r="Q17" s="40">
        <v>0</v>
      </c>
      <c r="R17" s="40" t="s">
        <v>0</v>
      </c>
      <c r="S17" s="40" t="s">
        <v>0</v>
      </c>
      <c r="T17" s="40" t="s">
        <v>0</v>
      </c>
      <c r="U17" s="40" t="s">
        <v>0</v>
      </c>
      <c r="V17" s="40" t="s">
        <v>0</v>
      </c>
      <c r="W17" s="40" t="s">
        <v>0</v>
      </c>
      <c r="X17" s="41">
        <v>0</v>
      </c>
    </row>
    <row r="18" spans="1:24" x14ac:dyDescent="0.2">
      <c r="A18" s="25"/>
      <c r="B18" s="26">
        <v>12</v>
      </c>
      <c r="C18" s="27" t="s">
        <v>241</v>
      </c>
      <c r="D18" s="26">
        <v>5</v>
      </c>
      <c r="E18" s="26">
        <v>2</v>
      </c>
      <c r="F18" s="28" t="s">
        <v>234</v>
      </c>
      <c r="G18" s="28">
        <v>1</v>
      </c>
      <c r="H18" s="40"/>
      <c r="I18" s="40"/>
      <c r="J18" s="40"/>
      <c r="K18" s="40"/>
      <c r="L18" s="40"/>
      <c r="M18" s="40">
        <v>0</v>
      </c>
      <c r="N18" s="40">
        <v>0</v>
      </c>
      <c r="O18" s="40">
        <v>0</v>
      </c>
      <c r="P18" s="40">
        <v>0</v>
      </c>
      <c r="Q18" s="40" t="s">
        <v>0</v>
      </c>
      <c r="R18" s="40" t="s">
        <v>0</v>
      </c>
      <c r="S18" s="40" t="s">
        <v>0</v>
      </c>
      <c r="T18" s="40" t="s">
        <v>0</v>
      </c>
      <c r="U18" s="40" t="s">
        <v>0</v>
      </c>
      <c r="V18" s="40" t="s">
        <v>0</v>
      </c>
      <c r="W18" s="40" t="s">
        <v>0</v>
      </c>
      <c r="X18" s="41">
        <v>0</v>
      </c>
    </row>
    <row r="19" spans="1:24" x14ac:dyDescent="0.2">
      <c r="A19" s="25"/>
      <c r="B19" s="26">
        <v>13</v>
      </c>
      <c r="C19" s="27" t="s">
        <v>228</v>
      </c>
      <c r="D19" s="26">
        <v>5</v>
      </c>
      <c r="E19" s="26">
        <v>2</v>
      </c>
      <c r="F19" s="28" t="s">
        <v>234</v>
      </c>
      <c r="G19" s="28">
        <v>1</v>
      </c>
      <c r="H19" s="40"/>
      <c r="I19" s="40"/>
      <c r="J19" s="40"/>
      <c r="K19" s="40"/>
      <c r="L19" s="40">
        <v>410839</v>
      </c>
      <c r="M19" s="40">
        <v>0</v>
      </c>
      <c r="N19" s="40">
        <v>0</v>
      </c>
      <c r="O19" s="40">
        <v>0</v>
      </c>
      <c r="P19" s="40" t="s">
        <v>0</v>
      </c>
      <c r="Q19" s="40" t="s">
        <v>0</v>
      </c>
      <c r="R19" s="40" t="s">
        <v>0</v>
      </c>
      <c r="S19" s="40" t="s">
        <v>0</v>
      </c>
      <c r="T19" s="40" t="s">
        <v>0</v>
      </c>
      <c r="U19" s="40" t="s">
        <v>0</v>
      </c>
      <c r="V19" s="40" t="s">
        <v>0</v>
      </c>
      <c r="W19" s="40" t="s">
        <v>0</v>
      </c>
      <c r="X19" s="41">
        <v>0</v>
      </c>
    </row>
    <row r="20" spans="1:24" x14ac:dyDescent="0.2">
      <c r="A20" s="25"/>
      <c r="B20" s="26">
        <v>14</v>
      </c>
      <c r="C20" s="27" t="s">
        <v>229</v>
      </c>
      <c r="D20" s="26">
        <v>5</v>
      </c>
      <c r="E20" s="26">
        <v>2</v>
      </c>
      <c r="F20" s="28" t="s">
        <v>234</v>
      </c>
      <c r="G20" s="28">
        <v>1</v>
      </c>
      <c r="H20" s="40"/>
      <c r="I20" s="40"/>
      <c r="J20" s="40"/>
      <c r="K20" s="40">
        <v>515608</v>
      </c>
      <c r="L20" s="40">
        <v>119154</v>
      </c>
      <c r="M20" s="40">
        <v>0</v>
      </c>
      <c r="N20" s="40">
        <v>0</v>
      </c>
      <c r="O20" s="40"/>
      <c r="P20" s="40" t="s">
        <v>0</v>
      </c>
      <c r="Q20" s="40" t="s">
        <v>0</v>
      </c>
      <c r="R20" s="40" t="s">
        <v>0</v>
      </c>
      <c r="S20" s="40" t="s">
        <v>0</v>
      </c>
      <c r="T20" s="40" t="s">
        <v>0</v>
      </c>
      <c r="U20" s="40" t="s">
        <v>0</v>
      </c>
      <c r="V20" s="40" t="s">
        <v>0</v>
      </c>
      <c r="W20" s="40" t="s">
        <v>0</v>
      </c>
      <c r="X20" s="41">
        <v>0</v>
      </c>
    </row>
    <row r="21" spans="1:24" x14ac:dyDescent="0.2">
      <c r="A21" s="25"/>
      <c r="B21" s="26">
        <v>15</v>
      </c>
      <c r="C21" s="27" t="s">
        <v>230</v>
      </c>
      <c r="D21" s="26">
        <v>5</v>
      </c>
      <c r="E21" s="26">
        <v>2</v>
      </c>
      <c r="F21" s="28" t="s">
        <v>234</v>
      </c>
      <c r="G21" s="28">
        <v>1</v>
      </c>
      <c r="H21" s="40"/>
      <c r="I21" s="40"/>
      <c r="J21" s="40">
        <v>201603</v>
      </c>
      <c r="K21" s="40">
        <v>24345</v>
      </c>
      <c r="L21" s="40">
        <v>0</v>
      </c>
      <c r="M21" s="40">
        <v>0</v>
      </c>
      <c r="N21" s="40"/>
      <c r="O21" s="40"/>
      <c r="P21" s="40" t="s">
        <v>0</v>
      </c>
      <c r="Q21" s="40" t="s">
        <v>0</v>
      </c>
      <c r="R21" s="40" t="s">
        <v>0</v>
      </c>
      <c r="S21" s="40" t="s">
        <v>0</v>
      </c>
      <c r="T21" s="40" t="s">
        <v>0</v>
      </c>
      <c r="U21" s="40" t="s">
        <v>0</v>
      </c>
      <c r="V21" s="40" t="s">
        <v>0</v>
      </c>
      <c r="W21" s="40" t="s">
        <v>0</v>
      </c>
      <c r="X21" s="41">
        <v>0</v>
      </c>
    </row>
    <row r="22" spans="1:24" x14ac:dyDescent="0.2">
      <c r="A22" s="25"/>
      <c r="B22" s="26">
        <v>16</v>
      </c>
      <c r="C22" s="27" t="s">
        <v>231</v>
      </c>
      <c r="D22" s="26">
        <v>5</v>
      </c>
      <c r="E22" s="26">
        <v>2</v>
      </c>
      <c r="F22" s="28" t="s">
        <v>234</v>
      </c>
      <c r="G22" s="28">
        <v>1</v>
      </c>
      <c r="H22" s="40"/>
      <c r="I22" s="40">
        <v>167570.71818070672</v>
      </c>
      <c r="J22" s="40">
        <v>129072.41443093866</v>
      </c>
      <c r="K22" s="40">
        <v>88554</v>
      </c>
      <c r="L22" s="40">
        <v>0</v>
      </c>
      <c r="M22" s="40"/>
      <c r="N22" s="40"/>
      <c r="O22" s="40"/>
      <c r="P22" s="40" t="s">
        <v>0</v>
      </c>
      <c r="Q22" s="40" t="s">
        <v>0</v>
      </c>
      <c r="R22" s="40" t="s">
        <v>0</v>
      </c>
      <c r="S22" s="40" t="s">
        <v>0</v>
      </c>
      <c r="T22" s="40" t="s">
        <v>0</v>
      </c>
      <c r="U22" s="40" t="s">
        <v>0</v>
      </c>
      <c r="V22" s="40" t="s">
        <v>0</v>
      </c>
      <c r="W22" s="40" t="s">
        <v>0</v>
      </c>
      <c r="X22" s="41">
        <v>0</v>
      </c>
    </row>
    <row r="23" spans="1:24" x14ac:dyDescent="0.2">
      <c r="A23" s="25"/>
      <c r="B23" s="26">
        <v>17</v>
      </c>
      <c r="C23" s="27" t="s">
        <v>232</v>
      </c>
      <c r="D23" s="26">
        <v>5</v>
      </c>
      <c r="E23" s="26">
        <v>2</v>
      </c>
      <c r="F23" s="28" t="s">
        <v>234</v>
      </c>
      <c r="G23" s="28">
        <v>1</v>
      </c>
      <c r="H23" s="40">
        <v>1664768.0837602988</v>
      </c>
      <c r="I23" s="40">
        <v>151888.77901487052</v>
      </c>
      <c r="J23" s="40">
        <v>140000</v>
      </c>
      <c r="K23" s="40">
        <v>0</v>
      </c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1">
        <v>0</v>
      </c>
    </row>
    <row r="24" spans="1:24" x14ac:dyDescent="0.2">
      <c r="A24" s="25"/>
      <c r="B24" s="26">
        <v>18</v>
      </c>
      <c r="C24" s="27" t="s">
        <v>233</v>
      </c>
      <c r="D24" s="26">
        <v>5</v>
      </c>
      <c r="E24" s="26">
        <v>2</v>
      </c>
      <c r="F24" s="28" t="s">
        <v>234</v>
      </c>
      <c r="G24" s="28">
        <v>1</v>
      </c>
      <c r="H24" s="40">
        <v>1169910.5115364082</v>
      </c>
      <c r="I24" s="40">
        <v>210000</v>
      </c>
      <c r="J24" s="40">
        <v>1944.7538681002334</v>
      </c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1">
        <v>2129.1179657388366</v>
      </c>
    </row>
    <row r="25" spans="1:24" x14ac:dyDescent="0.2">
      <c r="A25" s="25"/>
      <c r="B25" s="26">
        <v>19</v>
      </c>
      <c r="C25" s="27" t="s">
        <v>227</v>
      </c>
      <c r="D25" s="26">
        <v>5</v>
      </c>
      <c r="E25" s="26">
        <v>2</v>
      </c>
      <c r="F25" s="28" t="s">
        <v>234</v>
      </c>
      <c r="G25" s="28">
        <v>1</v>
      </c>
      <c r="H25" s="40">
        <v>1243495</v>
      </c>
      <c r="I25" s="40">
        <v>17017.465677415021</v>
      </c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1">
        <v>18630.73394502225</v>
      </c>
    </row>
    <row r="26" spans="1:24" x14ac:dyDescent="0.2">
      <c r="A26" s="25"/>
      <c r="B26" s="26">
        <v>20</v>
      </c>
      <c r="C26" s="27" t="s">
        <v>114</v>
      </c>
      <c r="D26" s="26">
        <v>5</v>
      </c>
      <c r="E26" s="26">
        <v>2</v>
      </c>
      <c r="F26" s="28" t="s">
        <v>234</v>
      </c>
      <c r="G26" s="28">
        <v>1</v>
      </c>
      <c r="H26" s="40">
        <v>1890705.9686263502</v>
      </c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1">
        <v>2069946.2856265849</v>
      </c>
    </row>
  </sheetData>
  <sheetProtection algorithmName="SHA-512" hashValue="JCGIjB/d5wnOQjkY5bJ0oUQ+AWBZZNHAkQM6EWLIDcftNuczmXPef8r2K4q7+v0V3fLjgQWmCm0ZgVmPt4ZC4w==" saltValue="uyh4McVM0n3Jm3bs4Zbi5A==" spinCount="100000" sheet="1" objects="1" scenarios="1" selectLockedCells="1" selectUnlockedCells="1"/>
  <hyperlinks>
    <hyperlink ref="D4" location="Parametry!A1" display="Druhy pojištění/zajištění (LoB)"/>
    <hyperlink ref="C4" location="Parametry!A20" display="Rok projekce peněžních toků"/>
    <hyperlink ref="E4" location="Parametry!C20" display="Převod měny"/>
    <hyperlink ref="G4" location="Parametry!C26" display="Rok vzniku pojistné události / rok upsání"/>
  </hyperlink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6"/>
  <dimension ref="A1:X6"/>
  <sheetViews>
    <sheetView workbookViewId="0">
      <selection activeCell="N40" sqref="N40"/>
    </sheetView>
  </sheetViews>
  <sheetFormatPr defaultRowHeight="12.75" x14ac:dyDescent="0.2"/>
  <cols>
    <col min="6" max="6" width="10" customWidth="1"/>
  </cols>
  <sheetData>
    <row r="1" spans="1:24" x14ac:dyDescent="0.2">
      <c r="A1" s="5" t="s">
        <v>116</v>
      </c>
      <c r="B1" s="3"/>
      <c r="C1" s="1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4" x14ac:dyDescent="0.2">
      <c r="A2" s="1"/>
      <c r="B2" s="1"/>
      <c r="C2" s="13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45" x14ac:dyDescent="0.2">
      <c r="A3" s="14">
        <v>0</v>
      </c>
      <c r="B3" s="15" t="s">
        <v>7</v>
      </c>
      <c r="C3" s="16" t="s">
        <v>8</v>
      </c>
      <c r="D3" s="17" t="s">
        <v>9</v>
      </c>
      <c r="E3" s="17" t="s">
        <v>10</v>
      </c>
      <c r="F3" s="15" t="s">
        <v>11</v>
      </c>
      <c r="G3" s="17" t="s">
        <v>12</v>
      </c>
      <c r="H3" s="15" t="s">
        <v>13</v>
      </c>
      <c r="I3" s="15" t="s">
        <v>14</v>
      </c>
      <c r="J3" s="15" t="s">
        <v>15</v>
      </c>
      <c r="K3" s="15" t="s">
        <v>16</v>
      </c>
      <c r="L3" s="15" t="s">
        <v>17</v>
      </c>
      <c r="M3" s="15" t="s">
        <v>18</v>
      </c>
      <c r="N3" s="15" t="s">
        <v>19</v>
      </c>
      <c r="O3" s="15" t="s">
        <v>20</v>
      </c>
      <c r="P3" s="15" t="s">
        <v>21</v>
      </c>
      <c r="Q3" s="15" t="s">
        <v>22</v>
      </c>
      <c r="R3" s="15" t="s">
        <v>23</v>
      </c>
      <c r="S3" s="15" t="s">
        <v>24</v>
      </c>
      <c r="T3" s="15" t="s">
        <v>25</v>
      </c>
      <c r="U3" s="15" t="s">
        <v>26</v>
      </c>
      <c r="V3" s="15" t="s">
        <v>27</v>
      </c>
      <c r="W3" s="15" t="s">
        <v>28</v>
      </c>
      <c r="X3" s="18" t="s">
        <v>96</v>
      </c>
    </row>
    <row r="4" spans="1:24" x14ac:dyDescent="0.2">
      <c r="A4" s="6" t="s">
        <v>1</v>
      </c>
      <c r="B4" s="7">
        <v>1</v>
      </c>
      <c r="C4" s="19">
        <v>2</v>
      </c>
      <c r="D4" s="7">
        <v>3</v>
      </c>
      <c r="E4" s="7">
        <v>4</v>
      </c>
      <c r="F4" s="7">
        <v>5</v>
      </c>
      <c r="G4" s="7">
        <v>6</v>
      </c>
      <c r="H4" s="7">
        <v>7</v>
      </c>
      <c r="I4" s="7">
        <v>8</v>
      </c>
      <c r="J4" s="7">
        <v>9</v>
      </c>
      <c r="K4" s="7">
        <v>10</v>
      </c>
      <c r="L4" s="7">
        <v>11</v>
      </c>
      <c r="M4" s="7">
        <v>12</v>
      </c>
      <c r="N4" s="7">
        <v>13</v>
      </c>
      <c r="O4" s="7">
        <v>14</v>
      </c>
      <c r="P4" s="7">
        <v>15</v>
      </c>
      <c r="Q4" s="7">
        <v>16</v>
      </c>
      <c r="R4" s="7">
        <v>17</v>
      </c>
      <c r="S4" s="7">
        <v>18</v>
      </c>
      <c r="T4" s="7">
        <v>19</v>
      </c>
      <c r="U4" s="7">
        <v>20</v>
      </c>
      <c r="V4" s="7">
        <v>21</v>
      </c>
      <c r="W4" s="7">
        <v>22</v>
      </c>
      <c r="X4" s="8">
        <v>23</v>
      </c>
    </row>
    <row r="5" spans="1:24" ht="22.5" x14ac:dyDescent="0.2">
      <c r="A5" s="30"/>
      <c r="B5" s="31"/>
      <c r="C5" s="32" t="s">
        <v>55</v>
      </c>
      <c r="D5" s="33" t="s">
        <v>32</v>
      </c>
      <c r="E5" s="33" t="s">
        <v>33</v>
      </c>
      <c r="F5" s="33" t="s">
        <v>34</v>
      </c>
      <c r="G5" s="33" t="s">
        <v>35</v>
      </c>
      <c r="H5" s="33" t="s">
        <v>117</v>
      </c>
      <c r="I5" s="33" t="s">
        <v>118</v>
      </c>
      <c r="J5" s="33" t="s">
        <v>119</v>
      </c>
      <c r="K5" s="33" t="s">
        <v>120</v>
      </c>
      <c r="L5" s="33" t="s">
        <v>121</v>
      </c>
      <c r="M5" s="33" t="s">
        <v>122</v>
      </c>
      <c r="N5" s="33" t="s">
        <v>123</v>
      </c>
      <c r="O5" s="33" t="s">
        <v>124</v>
      </c>
      <c r="P5" s="33" t="s">
        <v>125</v>
      </c>
      <c r="Q5" s="33" t="s">
        <v>126</v>
      </c>
      <c r="R5" s="33" t="s">
        <v>127</v>
      </c>
      <c r="S5" s="33" t="s">
        <v>128</v>
      </c>
      <c r="T5" s="33" t="s">
        <v>129</v>
      </c>
      <c r="U5" s="33" t="s">
        <v>130</v>
      </c>
      <c r="V5" s="33" t="s">
        <v>131</v>
      </c>
      <c r="W5" s="33" t="s">
        <v>132</v>
      </c>
      <c r="X5" s="34" t="s">
        <v>133</v>
      </c>
    </row>
    <row r="6" spans="1:24" x14ac:dyDescent="0.2">
      <c r="A6" s="25">
        <v>1</v>
      </c>
      <c r="B6" s="26"/>
      <c r="C6" s="27"/>
      <c r="D6" s="26"/>
      <c r="E6" s="26"/>
      <c r="F6" s="28"/>
      <c r="G6" s="28"/>
      <c r="H6" s="28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1"/>
    </row>
  </sheetData>
  <sheetProtection algorithmName="SHA-512" hashValue="fVVXL+v9hzvU7owsIwe6FfFrr2izV6L8PPMkejS62A2kb7TJTY72Wh3tnUHpfaRsgb6ZNUMYvmkmlk1fJm8GcA==" saltValue="bGMskqGlgQ0HCWiEv4NUGw==" spinCount="100000" sheet="1" objects="1" scenarios="1" selectLockedCells="1" selectUnlockedCells="1"/>
  <hyperlinks>
    <hyperlink ref="D3" location="Parametry!A1" display="Druhy pojištění/zajištění (LoB)"/>
    <hyperlink ref="C3" location="Parametry!A20" display="Rok projekce peněžních toků"/>
    <hyperlink ref="E3" location="Parametry!C20" display="Převod měny"/>
    <hyperlink ref="G3" location="Parametry!C26" display="Rok vzniku pojistné události / rok upsání"/>
  </hyperlink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7"/>
  <dimension ref="A1:X25"/>
  <sheetViews>
    <sheetView workbookViewId="0">
      <selection activeCell="I25" sqref="I25"/>
    </sheetView>
  </sheetViews>
  <sheetFormatPr defaultRowHeight="12.75" x14ac:dyDescent="0.2"/>
  <cols>
    <col min="6" max="6" width="10" customWidth="1"/>
    <col min="8" max="8" width="12" customWidth="1"/>
    <col min="13" max="13" width="9" bestFit="1" customWidth="1"/>
  </cols>
  <sheetData>
    <row r="1" spans="1:24" x14ac:dyDescent="0.2">
      <c r="A1" s="5" t="s">
        <v>134</v>
      </c>
      <c r="B1" s="3"/>
      <c r="C1" s="1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4" x14ac:dyDescent="0.2">
      <c r="A2" s="1"/>
      <c r="B2" s="1"/>
      <c r="C2" s="13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45" x14ac:dyDescent="0.2">
      <c r="A3" s="14">
        <v>0</v>
      </c>
      <c r="B3" s="15" t="s">
        <v>7</v>
      </c>
      <c r="C3" s="16" t="s">
        <v>8</v>
      </c>
      <c r="D3" s="17" t="s">
        <v>9</v>
      </c>
      <c r="E3" s="17" t="s">
        <v>10</v>
      </c>
      <c r="F3" s="15" t="s">
        <v>11</v>
      </c>
      <c r="G3" s="17" t="s">
        <v>12</v>
      </c>
      <c r="H3" s="15" t="s">
        <v>13</v>
      </c>
      <c r="I3" s="15" t="s">
        <v>14</v>
      </c>
      <c r="J3" s="15" t="s">
        <v>15</v>
      </c>
      <c r="K3" s="15" t="s">
        <v>16</v>
      </c>
      <c r="L3" s="15" t="s">
        <v>17</v>
      </c>
      <c r="M3" s="15" t="s">
        <v>18</v>
      </c>
      <c r="N3" s="15" t="s">
        <v>19</v>
      </c>
      <c r="O3" s="15" t="s">
        <v>20</v>
      </c>
      <c r="P3" s="15" t="s">
        <v>21</v>
      </c>
      <c r="Q3" s="15" t="s">
        <v>22</v>
      </c>
      <c r="R3" s="15" t="s">
        <v>23</v>
      </c>
      <c r="S3" s="15" t="s">
        <v>24</v>
      </c>
      <c r="T3" s="15" t="s">
        <v>25</v>
      </c>
      <c r="U3" s="15" t="s">
        <v>26</v>
      </c>
      <c r="V3" s="15" t="s">
        <v>27</v>
      </c>
      <c r="W3" s="15" t="s">
        <v>28</v>
      </c>
      <c r="X3" s="18" t="s">
        <v>96</v>
      </c>
    </row>
    <row r="4" spans="1:24" x14ac:dyDescent="0.2">
      <c r="A4" s="6" t="s">
        <v>1</v>
      </c>
      <c r="B4" s="7">
        <v>1</v>
      </c>
      <c r="C4" s="19">
        <v>2</v>
      </c>
      <c r="D4" s="7">
        <v>3</v>
      </c>
      <c r="E4" s="7">
        <v>4</v>
      </c>
      <c r="F4" s="7">
        <v>5</v>
      </c>
      <c r="G4" s="7">
        <v>6</v>
      </c>
      <c r="H4" s="7">
        <v>7</v>
      </c>
      <c r="I4" s="7">
        <v>8</v>
      </c>
      <c r="J4" s="7">
        <v>9</v>
      </c>
      <c r="K4" s="7">
        <v>10</v>
      </c>
      <c r="L4" s="7">
        <v>11</v>
      </c>
      <c r="M4" s="7">
        <v>12</v>
      </c>
      <c r="N4" s="7">
        <v>13</v>
      </c>
      <c r="O4" s="7">
        <v>14</v>
      </c>
      <c r="P4" s="7">
        <v>15</v>
      </c>
      <c r="Q4" s="7">
        <v>16</v>
      </c>
      <c r="R4" s="7">
        <v>17</v>
      </c>
      <c r="S4" s="7">
        <v>18</v>
      </c>
      <c r="T4" s="7">
        <v>19</v>
      </c>
      <c r="U4" s="7">
        <v>20</v>
      </c>
      <c r="V4" s="7">
        <v>21</v>
      </c>
      <c r="W4" s="7">
        <v>22</v>
      </c>
      <c r="X4" s="8">
        <v>23</v>
      </c>
    </row>
    <row r="5" spans="1:24" ht="22.5" x14ac:dyDescent="0.2">
      <c r="A5" s="30"/>
      <c r="B5" s="31"/>
      <c r="C5" s="32" t="s">
        <v>75</v>
      </c>
      <c r="D5" s="33" t="s">
        <v>32</v>
      </c>
      <c r="E5" s="33" t="s">
        <v>33</v>
      </c>
      <c r="F5" s="33" t="s">
        <v>34</v>
      </c>
      <c r="G5" s="33" t="s">
        <v>35</v>
      </c>
      <c r="H5" s="33" t="s">
        <v>135</v>
      </c>
      <c r="I5" s="33" t="s">
        <v>136</v>
      </c>
      <c r="J5" s="33" t="s">
        <v>137</v>
      </c>
      <c r="K5" s="33" t="s">
        <v>138</v>
      </c>
      <c r="L5" s="33" t="s">
        <v>139</v>
      </c>
      <c r="M5" s="33" t="s">
        <v>140</v>
      </c>
      <c r="N5" s="33" t="s">
        <v>141</v>
      </c>
      <c r="O5" s="33" t="s">
        <v>142</v>
      </c>
      <c r="P5" s="33" t="s">
        <v>143</v>
      </c>
      <c r="Q5" s="33" t="s">
        <v>144</v>
      </c>
      <c r="R5" s="33" t="s">
        <v>145</v>
      </c>
      <c r="S5" s="33" t="s">
        <v>146</v>
      </c>
      <c r="T5" s="33" t="s">
        <v>147</v>
      </c>
      <c r="U5" s="33" t="s">
        <v>148</v>
      </c>
      <c r="V5" s="33" t="s">
        <v>149</v>
      </c>
      <c r="W5" s="33" t="s">
        <v>150</v>
      </c>
      <c r="X5" s="34" t="s">
        <v>151</v>
      </c>
    </row>
    <row r="6" spans="1:24" x14ac:dyDescent="0.2">
      <c r="A6" s="25">
        <v>1</v>
      </c>
      <c r="B6" s="26">
        <v>1</v>
      </c>
      <c r="C6" s="27" t="s">
        <v>240</v>
      </c>
      <c r="D6" s="26">
        <v>5</v>
      </c>
      <c r="E6" s="26">
        <v>1</v>
      </c>
      <c r="F6" s="28" t="s">
        <v>115</v>
      </c>
      <c r="G6" s="28">
        <v>1</v>
      </c>
      <c r="H6" s="40"/>
      <c r="I6" s="40"/>
      <c r="J6" s="40"/>
      <c r="K6" s="40"/>
      <c r="L6" s="40"/>
      <c r="M6" s="40"/>
      <c r="N6" s="40">
        <v>100539</v>
      </c>
      <c r="O6" s="40">
        <v>100539</v>
      </c>
      <c r="P6" s="40">
        <v>100539</v>
      </c>
      <c r="Q6" s="40">
        <v>0</v>
      </c>
      <c r="R6" s="40" t="s">
        <v>0</v>
      </c>
      <c r="S6" s="40" t="s">
        <v>0</v>
      </c>
      <c r="T6" s="40" t="s">
        <v>0</v>
      </c>
      <c r="U6" s="40" t="s">
        <v>0</v>
      </c>
      <c r="V6" s="40" t="s">
        <v>0</v>
      </c>
      <c r="W6" s="40" t="s">
        <v>0</v>
      </c>
      <c r="X6" s="41">
        <v>0</v>
      </c>
    </row>
    <row r="7" spans="1:24" x14ac:dyDescent="0.2">
      <c r="A7" s="25"/>
      <c r="B7" s="26">
        <v>2</v>
      </c>
      <c r="C7" s="27" t="s">
        <v>241</v>
      </c>
      <c r="D7" s="26">
        <v>5</v>
      </c>
      <c r="E7" s="26">
        <v>1</v>
      </c>
      <c r="F7" s="28" t="s">
        <v>115</v>
      </c>
      <c r="G7" s="28">
        <v>1</v>
      </c>
      <c r="H7" s="40"/>
      <c r="I7" s="40"/>
      <c r="J7" s="40"/>
      <c r="K7" s="40"/>
      <c r="L7" s="40"/>
      <c r="M7" s="40">
        <v>0</v>
      </c>
      <c r="N7" s="40">
        <v>0</v>
      </c>
      <c r="O7" s="40">
        <v>0</v>
      </c>
      <c r="P7" s="40">
        <v>0</v>
      </c>
      <c r="Q7" s="40" t="s">
        <v>0</v>
      </c>
      <c r="R7" s="40" t="s">
        <v>0</v>
      </c>
      <c r="S7" s="40" t="s">
        <v>0</v>
      </c>
      <c r="T7" s="40" t="s">
        <v>0</v>
      </c>
      <c r="U7" s="40" t="s">
        <v>0</v>
      </c>
      <c r="V7" s="40" t="s">
        <v>0</v>
      </c>
      <c r="W7" s="40" t="s">
        <v>0</v>
      </c>
      <c r="X7" s="41">
        <v>0</v>
      </c>
    </row>
    <row r="8" spans="1:24" x14ac:dyDescent="0.2">
      <c r="A8" s="25"/>
      <c r="B8" s="26">
        <v>3</v>
      </c>
      <c r="C8" s="27" t="s">
        <v>228</v>
      </c>
      <c r="D8" s="26">
        <v>5</v>
      </c>
      <c r="E8" s="26">
        <v>1</v>
      </c>
      <c r="F8" s="28" t="s">
        <v>115</v>
      </c>
      <c r="G8" s="28">
        <v>1</v>
      </c>
      <c r="H8" s="40"/>
      <c r="I8" s="40"/>
      <c r="J8" s="40"/>
      <c r="K8" s="40"/>
      <c r="L8" s="40">
        <v>410839</v>
      </c>
      <c r="M8" s="40">
        <v>0</v>
      </c>
      <c r="N8" s="40">
        <v>0</v>
      </c>
      <c r="O8" s="40">
        <v>0</v>
      </c>
      <c r="P8" s="40" t="s">
        <v>0</v>
      </c>
      <c r="Q8" s="40" t="s">
        <v>0</v>
      </c>
      <c r="R8" s="40" t="s">
        <v>0</v>
      </c>
      <c r="S8" s="40" t="s">
        <v>0</v>
      </c>
      <c r="T8" s="40" t="s">
        <v>0</v>
      </c>
      <c r="U8" s="40" t="s">
        <v>0</v>
      </c>
      <c r="V8" s="40" t="s">
        <v>0</v>
      </c>
      <c r="W8" s="40" t="s">
        <v>0</v>
      </c>
      <c r="X8" s="41">
        <v>0</v>
      </c>
    </row>
    <row r="9" spans="1:24" x14ac:dyDescent="0.2">
      <c r="A9" s="25"/>
      <c r="B9" s="26">
        <v>4</v>
      </c>
      <c r="C9" s="27" t="s">
        <v>229</v>
      </c>
      <c r="D9" s="26">
        <v>5</v>
      </c>
      <c r="E9" s="26">
        <v>1</v>
      </c>
      <c r="F9" s="28" t="s">
        <v>115</v>
      </c>
      <c r="G9" s="28">
        <v>1</v>
      </c>
      <c r="H9" s="40"/>
      <c r="I9" s="40"/>
      <c r="J9" s="40"/>
      <c r="K9" s="40">
        <v>515608</v>
      </c>
      <c r="L9" s="40">
        <v>119154</v>
      </c>
      <c r="M9" s="40">
        <v>0</v>
      </c>
      <c r="N9" s="40">
        <v>0</v>
      </c>
      <c r="O9" s="40"/>
      <c r="P9" s="40" t="s">
        <v>0</v>
      </c>
      <c r="Q9" s="40" t="s">
        <v>0</v>
      </c>
      <c r="R9" s="40" t="s">
        <v>0</v>
      </c>
      <c r="S9" s="40" t="s">
        <v>0</v>
      </c>
      <c r="T9" s="40" t="s">
        <v>0</v>
      </c>
      <c r="U9" s="40" t="s">
        <v>0</v>
      </c>
      <c r="V9" s="40" t="s">
        <v>0</v>
      </c>
      <c r="W9" s="40" t="s">
        <v>0</v>
      </c>
      <c r="X9" s="41">
        <v>0</v>
      </c>
    </row>
    <row r="10" spans="1:24" x14ac:dyDescent="0.2">
      <c r="A10" s="25"/>
      <c r="B10" s="26">
        <v>5</v>
      </c>
      <c r="C10" s="27" t="s">
        <v>230</v>
      </c>
      <c r="D10" s="26">
        <v>5</v>
      </c>
      <c r="E10" s="26">
        <v>1</v>
      </c>
      <c r="F10" s="28" t="s">
        <v>115</v>
      </c>
      <c r="G10" s="28">
        <v>1</v>
      </c>
      <c r="H10" s="40"/>
      <c r="I10" s="40"/>
      <c r="J10" s="40">
        <v>201603</v>
      </c>
      <c r="K10" s="40">
        <v>24345</v>
      </c>
      <c r="L10" s="40">
        <v>0</v>
      </c>
      <c r="M10" s="40">
        <v>0</v>
      </c>
      <c r="N10" s="40"/>
      <c r="O10" s="40"/>
      <c r="P10" s="40" t="s">
        <v>0</v>
      </c>
      <c r="Q10" s="40" t="s">
        <v>0</v>
      </c>
      <c r="R10" s="40" t="s">
        <v>0</v>
      </c>
      <c r="S10" s="40" t="s">
        <v>0</v>
      </c>
      <c r="T10" s="40" t="s">
        <v>0</v>
      </c>
      <c r="U10" s="40" t="s">
        <v>0</v>
      </c>
      <c r="V10" s="40" t="s">
        <v>0</v>
      </c>
      <c r="W10" s="40" t="s">
        <v>0</v>
      </c>
      <c r="X10" s="41">
        <v>0</v>
      </c>
    </row>
    <row r="11" spans="1:24" x14ac:dyDescent="0.2">
      <c r="A11" s="25"/>
      <c r="B11" s="26">
        <v>6</v>
      </c>
      <c r="C11" s="27" t="s">
        <v>231</v>
      </c>
      <c r="D11" s="26">
        <v>5</v>
      </c>
      <c r="E11" s="26">
        <v>1</v>
      </c>
      <c r="F11" s="28" t="s">
        <v>115</v>
      </c>
      <c r="G11" s="28">
        <v>1</v>
      </c>
      <c r="H11" s="40"/>
      <c r="I11" s="40">
        <v>167570.71818070672</v>
      </c>
      <c r="J11" s="40">
        <v>129072.41443093866</v>
      </c>
      <c r="K11" s="40">
        <v>88554</v>
      </c>
      <c r="L11" s="40">
        <v>0</v>
      </c>
      <c r="M11" s="40"/>
      <c r="N11" s="40"/>
      <c r="O11" s="40"/>
      <c r="P11" s="40" t="s">
        <v>0</v>
      </c>
      <c r="Q11" s="40" t="s">
        <v>0</v>
      </c>
      <c r="R11" s="40" t="s">
        <v>0</v>
      </c>
      <c r="S11" s="40" t="s">
        <v>0</v>
      </c>
      <c r="T11" s="40" t="s">
        <v>0</v>
      </c>
      <c r="U11" s="40" t="s">
        <v>0</v>
      </c>
      <c r="V11" s="40" t="s">
        <v>0</v>
      </c>
      <c r="W11" s="40" t="s">
        <v>0</v>
      </c>
      <c r="X11" s="41">
        <v>0</v>
      </c>
    </row>
    <row r="12" spans="1:24" x14ac:dyDescent="0.2">
      <c r="A12" s="25"/>
      <c r="B12" s="26">
        <v>7</v>
      </c>
      <c r="C12" s="27" t="s">
        <v>232</v>
      </c>
      <c r="D12" s="26">
        <v>5</v>
      </c>
      <c r="E12" s="26">
        <v>1</v>
      </c>
      <c r="F12" s="28" t="s">
        <v>115</v>
      </c>
      <c r="G12" s="28">
        <v>1</v>
      </c>
      <c r="H12" s="40">
        <v>1664768.0837602988</v>
      </c>
      <c r="I12" s="40">
        <v>151888.77901487052</v>
      </c>
      <c r="J12" s="40">
        <v>140000</v>
      </c>
      <c r="K12" s="40">
        <v>0</v>
      </c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1">
        <v>0</v>
      </c>
    </row>
    <row r="13" spans="1:24" x14ac:dyDescent="0.2">
      <c r="A13" s="25"/>
      <c r="B13" s="26">
        <v>8</v>
      </c>
      <c r="C13" s="27" t="s">
        <v>233</v>
      </c>
      <c r="D13" s="26">
        <v>5</v>
      </c>
      <c r="E13" s="26">
        <v>1</v>
      </c>
      <c r="F13" s="28" t="s">
        <v>115</v>
      </c>
      <c r="G13" s="28">
        <v>1</v>
      </c>
      <c r="H13" s="40">
        <v>1169910.5115364082</v>
      </c>
      <c r="I13" s="40">
        <v>210000</v>
      </c>
      <c r="J13" s="40">
        <v>1944.7538681002334</v>
      </c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1">
        <v>2129.1179657388366</v>
      </c>
    </row>
    <row r="14" spans="1:24" x14ac:dyDescent="0.2">
      <c r="A14" s="25"/>
      <c r="B14" s="26">
        <v>9</v>
      </c>
      <c r="C14" s="27" t="s">
        <v>227</v>
      </c>
      <c r="D14" s="26">
        <v>5</v>
      </c>
      <c r="E14" s="26">
        <v>1</v>
      </c>
      <c r="F14" s="28" t="s">
        <v>115</v>
      </c>
      <c r="G14" s="28">
        <v>1</v>
      </c>
      <c r="H14" s="40">
        <v>1243495</v>
      </c>
      <c r="I14" s="40">
        <v>17017.465677415021</v>
      </c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1">
        <v>18630.73394502225</v>
      </c>
    </row>
    <row r="15" spans="1:24" x14ac:dyDescent="0.2">
      <c r="A15" s="25"/>
      <c r="B15" s="26">
        <v>10</v>
      </c>
      <c r="C15" s="27" t="s">
        <v>114</v>
      </c>
      <c r="D15" s="26">
        <v>5</v>
      </c>
      <c r="E15" s="26">
        <v>1</v>
      </c>
      <c r="F15" s="28" t="s">
        <v>115</v>
      </c>
      <c r="G15" s="28">
        <v>1</v>
      </c>
      <c r="H15" s="40">
        <v>1890705.9686263502</v>
      </c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1">
        <v>2069946.2856265849</v>
      </c>
    </row>
    <row r="16" spans="1:24" x14ac:dyDescent="0.2">
      <c r="A16" s="25"/>
      <c r="B16" s="26">
        <v>11</v>
      </c>
      <c r="C16" s="27" t="s">
        <v>240</v>
      </c>
      <c r="D16" s="26">
        <v>5</v>
      </c>
      <c r="E16" s="26">
        <v>2</v>
      </c>
      <c r="F16" s="28" t="s">
        <v>234</v>
      </c>
      <c r="G16" s="28">
        <v>1</v>
      </c>
      <c r="H16" s="40"/>
      <c r="I16" s="40"/>
      <c r="J16" s="40"/>
      <c r="K16" s="40"/>
      <c r="L16" s="40"/>
      <c r="M16" s="40"/>
      <c r="N16" s="40">
        <v>100539</v>
      </c>
      <c r="O16" s="40">
        <v>100539</v>
      </c>
      <c r="P16" s="40">
        <v>100539</v>
      </c>
      <c r="Q16" s="40">
        <v>0</v>
      </c>
      <c r="R16" s="40" t="s">
        <v>0</v>
      </c>
      <c r="S16" s="40" t="s">
        <v>0</v>
      </c>
      <c r="T16" s="40" t="s">
        <v>0</v>
      </c>
      <c r="U16" s="40" t="s">
        <v>0</v>
      </c>
      <c r="V16" s="40" t="s">
        <v>0</v>
      </c>
      <c r="W16" s="40" t="s">
        <v>0</v>
      </c>
      <c r="X16" s="41">
        <v>0</v>
      </c>
    </row>
    <row r="17" spans="1:24" x14ac:dyDescent="0.2">
      <c r="A17" s="25"/>
      <c r="B17" s="26">
        <v>12</v>
      </c>
      <c r="C17" s="27" t="s">
        <v>241</v>
      </c>
      <c r="D17" s="26">
        <v>5</v>
      </c>
      <c r="E17" s="26">
        <v>2</v>
      </c>
      <c r="F17" s="28" t="s">
        <v>234</v>
      </c>
      <c r="G17" s="28">
        <v>1</v>
      </c>
      <c r="H17" s="40"/>
      <c r="I17" s="40"/>
      <c r="J17" s="40"/>
      <c r="K17" s="40"/>
      <c r="L17" s="40"/>
      <c r="M17" s="40">
        <v>0</v>
      </c>
      <c r="N17" s="40">
        <v>0</v>
      </c>
      <c r="O17" s="40">
        <v>0</v>
      </c>
      <c r="P17" s="40">
        <v>0</v>
      </c>
      <c r="Q17" s="40" t="s">
        <v>0</v>
      </c>
      <c r="R17" s="40" t="s">
        <v>0</v>
      </c>
      <c r="S17" s="40" t="s">
        <v>0</v>
      </c>
      <c r="T17" s="40" t="s">
        <v>0</v>
      </c>
      <c r="U17" s="40" t="s">
        <v>0</v>
      </c>
      <c r="V17" s="40" t="s">
        <v>0</v>
      </c>
      <c r="W17" s="40" t="s">
        <v>0</v>
      </c>
      <c r="X17" s="41">
        <v>0</v>
      </c>
    </row>
    <row r="18" spans="1:24" x14ac:dyDescent="0.2">
      <c r="A18" s="25"/>
      <c r="B18" s="26">
        <v>13</v>
      </c>
      <c r="C18" s="27" t="s">
        <v>228</v>
      </c>
      <c r="D18" s="26">
        <v>5</v>
      </c>
      <c r="E18" s="26">
        <v>2</v>
      </c>
      <c r="F18" s="28" t="s">
        <v>234</v>
      </c>
      <c r="G18" s="28">
        <v>1</v>
      </c>
      <c r="H18" s="40"/>
      <c r="I18" s="40"/>
      <c r="J18" s="40"/>
      <c r="K18" s="40"/>
      <c r="L18" s="40">
        <v>410839</v>
      </c>
      <c r="M18" s="40">
        <v>0</v>
      </c>
      <c r="N18" s="40">
        <v>0</v>
      </c>
      <c r="O18" s="40">
        <v>0</v>
      </c>
      <c r="P18" s="40" t="s">
        <v>0</v>
      </c>
      <c r="Q18" s="40" t="s">
        <v>0</v>
      </c>
      <c r="R18" s="40" t="s">
        <v>0</v>
      </c>
      <c r="S18" s="40" t="s">
        <v>0</v>
      </c>
      <c r="T18" s="40" t="s">
        <v>0</v>
      </c>
      <c r="U18" s="40" t="s">
        <v>0</v>
      </c>
      <c r="V18" s="40" t="s">
        <v>0</v>
      </c>
      <c r="W18" s="40" t="s">
        <v>0</v>
      </c>
      <c r="X18" s="41">
        <v>0</v>
      </c>
    </row>
    <row r="19" spans="1:24" x14ac:dyDescent="0.2">
      <c r="A19" s="25"/>
      <c r="B19" s="26">
        <v>14</v>
      </c>
      <c r="C19" s="27" t="s">
        <v>229</v>
      </c>
      <c r="D19" s="26">
        <v>5</v>
      </c>
      <c r="E19" s="26">
        <v>2</v>
      </c>
      <c r="F19" s="28" t="s">
        <v>234</v>
      </c>
      <c r="G19" s="28">
        <v>1</v>
      </c>
      <c r="H19" s="40"/>
      <c r="I19" s="40"/>
      <c r="J19" s="40"/>
      <c r="K19" s="40">
        <v>515608</v>
      </c>
      <c r="L19" s="40">
        <v>119154</v>
      </c>
      <c r="M19" s="40">
        <v>0</v>
      </c>
      <c r="N19" s="40">
        <v>0</v>
      </c>
      <c r="O19" s="40"/>
      <c r="P19" s="40" t="s">
        <v>0</v>
      </c>
      <c r="Q19" s="40" t="s">
        <v>0</v>
      </c>
      <c r="R19" s="40" t="s">
        <v>0</v>
      </c>
      <c r="S19" s="40" t="s">
        <v>0</v>
      </c>
      <c r="T19" s="40" t="s">
        <v>0</v>
      </c>
      <c r="U19" s="40" t="s">
        <v>0</v>
      </c>
      <c r="V19" s="40" t="s">
        <v>0</v>
      </c>
      <c r="W19" s="40" t="s">
        <v>0</v>
      </c>
      <c r="X19" s="41">
        <v>0</v>
      </c>
    </row>
    <row r="20" spans="1:24" x14ac:dyDescent="0.2">
      <c r="A20" s="25"/>
      <c r="B20" s="26">
        <v>15</v>
      </c>
      <c r="C20" s="27" t="s">
        <v>230</v>
      </c>
      <c r="D20" s="26">
        <v>5</v>
      </c>
      <c r="E20" s="26">
        <v>2</v>
      </c>
      <c r="F20" s="28" t="s">
        <v>234</v>
      </c>
      <c r="G20" s="28">
        <v>1</v>
      </c>
      <c r="H20" s="40"/>
      <c r="I20" s="40"/>
      <c r="J20" s="40">
        <v>201603</v>
      </c>
      <c r="K20" s="40">
        <v>24345</v>
      </c>
      <c r="L20" s="40">
        <v>0</v>
      </c>
      <c r="M20" s="40">
        <v>0</v>
      </c>
      <c r="N20" s="40"/>
      <c r="O20" s="40"/>
      <c r="P20" s="40" t="s">
        <v>0</v>
      </c>
      <c r="Q20" s="40" t="s">
        <v>0</v>
      </c>
      <c r="R20" s="40" t="s">
        <v>0</v>
      </c>
      <c r="S20" s="40" t="s">
        <v>0</v>
      </c>
      <c r="T20" s="40" t="s">
        <v>0</v>
      </c>
      <c r="U20" s="40" t="s">
        <v>0</v>
      </c>
      <c r="V20" s="40" t="s">
        <v>0</v>
      </c>
      <c r="W20" s="40" t="s">
        <v>0</v>
      </c>
      <c r="X20" s="41">
        <v>0</v>
      </c>
    </row>
    <row r="21" spans="1:24" x14ac:dyDescent="0.2">
      <c r="A21" s="25"/>
      <c r="B21" s="26">
        <v>16</v>
      </c>
      <c r="C21" s="27" t="s">
        <v>231</v>
      </c>
      <c r="D21" s="26">
        <v>5</v>
      </c>
      <c r="E21" s="26">
        <v>2</v>
      </c>
      <c r="F21" s="28" t="s">
        <v>234</v>
      </c>
      <c r="G21" s="28">
        <v>1</v>
      </c>
      <c r="H21" s="40"/>
      <c r="I21" s="40">
        <v>167570.71818070672</v>
      </c>
      <c r="J21" s="40">
        <v>129072.41443093866</v>
      </c>
      <c r="K21" s="40">
        <v>88554</v>
      </c>
      <c r="L21" s="40">
        <v>0</v>
      </c>
      <c r="M21" s="40"/>
      <c r="N21" s="40"/>
      <c r="O21" s="40"/>
      <c r="P21" s="40" t="s">
        <v>0</v>
      </c>
      <c r="Q21" s="40" t="s">
        <v>0</v>
      </c>
      <c r="R21" s="40" t="s">
        <v>0</v>
      </c>
      <c r="S21" s="40" t="s">
        <v>0</v>
      </c>
      <c r="T21" s="40" t="s">
        <v>0</v>
      </c>
      <c r="U21" s="40" t="s">
        <v>0</v>
      </c>
      <c r="V21" s="40" t="s">
        <v>0</v>
      </c>
      <c r="W21" s="40" t="s">
        <v>0</v>
      </c>
      <c r="X21" s="41">
        <v>0</v>
      </c>
    </row>
    <row r="22" spans="1:24" x14ac:dyDescent="0.2">
      <c r="A22" s="25"/>
      <c r="B22" s="26">
        <v>17</v>
      </c>
      <c r="C22" s="27" t="s">
        <v>232</v>
      </c>
      <c r="D22" s="26">
        <v>5</v>
      </c>
      <c r="E22" s="26">
        <v>2</v>
      </c>
      <c r="F22" s="28" t="s">
        <v>234</v>
      </c>
      <c r="G22" s="28">
        <v>1</v>
      </c>
      <c r="H22" s="40">
        <v>1664768.0837602988</v>
      </c>
      <c r="I22" s="40">
        <v>151888.77901487052</v>
      </c>
      <c r="J22" s="40">
        <v>140000</v>
      </c>
      <c r="K22" s="40">
        <v>0</v>
      </c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1">
        <v>0</v>
      </c>
    </row>
    <row r="23" spans="1:24" x14ac:dyDescent="0.2">
      <c r="A23" s="25"/>
      <c r="B23" s="26">
        <v>18</v>
      </c>
      <c r="C23" s="27" t="s">
        <v>233</v>
      </c>
      <c r="D23" s="26">
        <v>5</v>
      </c>
      <c r="E23" s="26">
        <v>2</v>
      </c>
      <c r="F23" s="28" t="s">
        <v>234</v>
      </c>
      <c r="G23" s="28">
        <v>1</v>
      </c>
      <c r="H23" s="40">
        <v>1169910.5115364082</v>
      </c>
      <c r="I23" s="40">
        <v>210000</v>
      </c>
      <c r="J23" s="40">
        <v>1944.7538681002334</v>
      </c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1">
        <v>2129.1179657388366</v>
      </c>
    </row>
    <row r="24" spans="1:24" x14ac:dyDescent="0.2">
      <c r="A24" s="25"/>
      <c r="B24" s="26">
        <v>19</v>
      </c>
      <c r="C24" s="27" t="s">
        <v>227</v>
      </c>
      <c r="D24" s="26">
        <v>5</v>
      </c>
      <c r="E24" s="26">
        <v>2</v>
      </c>
      <c r="F24" s="28" t="s">
        <v>234</v>
      </c>
      <c r="G24" s="28">
        <v>1</v>
      </c>
      <c r="H24" s="40">
        <v>1243495</v>
      </c>
      <c r="I24" s="40">
        <v>17017.465677415021</v>
      </c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1">
        <v>18630.73394502225</v>
      </c>
    </row>
    <row r="25" spans="1:24" x14ac:dyDescent="0.2">
      <c r="A25" s="25"/>
      <c r="B25" s="26">
        <v>20</v>
      </c>
      <c r="C25" s="27" t="s">
        <v>114</v>
      </c>
      <c r="D25" s="26">
        <v>5</v>
      </c>
      <c r="E25" s="26">
        <v>2</v>
      </c>
      <c r="F25" s="28" t="s">
        <v>234</v>
      </c>
      <c r="G25" s="28">
        <v>1</v>
      </c>
      <c r="H25" s="40">
        <v>1890705.9686263502</v>
      </c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1">
        <v>2069946.2856265849</v>
      </c>
    </row>
  </sheetData>
  <sheetProtection algorithmName="SHA-512" hashValue="XL8Zna1/y6BLHX8Qb1QjZWXeZvkuctJ8Vhbj5JFFyvgOGqszFiiNwmrRpXphDhU1ZoLcAhpVBEa4w835rnJPMQ==" saltValue="i3+7p1qZOkqyhrospuWKIw==" spinCount="100000" sheet="1" objects="1" scenarios="1" selectLockedCells="1" selectUnlockedCells="1"/>
  <hyperlinks>
    <hyperlink ref="D3" location="Parametry!A1" display="Druhy pojištění/zajištění (LoB)"/>
    <hyperlink ref="C3" location="Parametry!A20" display="Rok projekce peněžních toků"/>
    <hyperlink ref="E3" location="Parametry!C20" display="Převod měny"/>
    <hyperlink ref="G3" location="Parametry!C26" display="Rok vzniku pojistné události / rok upsání"/>
  </hyperlink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8"/>
  <dimension ref="A1:X38"/>
  <sheetViews>
    <sheetView workbookViewId="0">
      <selection activeCell="N40" sqref="N40"/>
    </sheetView>
  </sheetViews>
  <sheetFormatPr defaultRowHeight="12.75" x14ac:dyDescent="0.2"/>
  <cols>
    <col min="6" max="6" width="10.5703125" customWidth="1"/>
    <col min="8" max="8" width="12.28515625" customWidth="1"/>
    <col min="9" max="9" width="9.42578125" bestFit="1" customWidth="1"/>
  </cols>
  <sheetData>
    <row r="1" spans="1:24" x14ac:dyDescent="0.2">
      <c r="A1" s="5" t="s">
        <v>152</v>
      </c>
      <c r="B1" s="3"/>
      <c r="C1" s="1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4" x14ac:dyDescent="0.2">
      <c r="A2" s="5" t="s">
        <v>153</v>
      </c>
      <c r="B2" s="3"/>
      <c r="C2" s="11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 x14ac:dyDescent="0.2">
      <c r="A3" s="1"/>
      <c r="B3" s="1"/>
      <c r="C3" s="13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45" x14ac:dyDescent="0.2">
      <c r="A4" s="14">
        <v>0</v>
      </c>
      <c r="B4" s="15" t="s">
        <v>7</v>
      </c>
      <c r="C4" s="16" t="s">
        <v>8</v>
      </c>
      <c r="D4" s="17" t="s">
        <v>9</v>
      </c>
      <c r="E4" s="17" t="s">
        <v>10</v>
      </c>
      <c r="F4" s="15" t="s">
        <v>11</v>
      </c>
      <c r="G4" s="17" t="s">
        <v>12</v>
      </c>
      <c r="H4" s="15" t="s">
        <v>13</v>
      </c>
      <c r="I4" s="15" t="s">
        <v>14</v>
      </c>
      <c r="J4" s="15" t="s">
        <v>15</v>
      </c>
      <c r="K4" s="15" t="s">
        <v>16</v>
      </c>
      <c r="L4" s="15" t="s">
        <v>17</v>
      </c>
      <c r="M4" s="15" t="s">
        <v>18</v>
      </c>
      <c r="N4" s="15" t="s">
        <v>19</v>
      </c>
      <c r="O4" s="15" t="s">
        <v>20</v>
      </c>
      <c r="P4" s="15" t="s">
        <v>21</v>
      </c>
      <c r="Q4" s="15" t="s">
        <v>22</v>
      </c>
      <c r="R4" s="15" t="s">
        <v>23</v>
      </c>
      <c r="S4" s="15" t="s">
        <v>24</v>
      </c>
      <c r="T4" s="15" t="s">
        <v>25</v>
      </c>
      <c r="U4" s="15" t="s">
        <v>26</v>
      </c>
      <c r="V4" s="15" t="s">
        <v>27</v>
      </c>
      <c r="W4" s="15" t="s">
        <v>28</v>
      </c>
      <c r="X4" s="18" t="s">
        <v>96</v>
      </c>
    </row>
    <row r="5" spans="1:24" x14ac:dyDescent="0.2">
      <c r="A5" s="6" t="s">
        <v>1</v>
      </c>
      <c r="B5" s="7">
        <v>1</v>
      </c>
      <c r="C5" s="19">
        <v>2</v>
      </c>
      <c r="D5" s="7">
        <v>3</v>
      </c>
      <c r="E5" s="7">
        <v>4</v>
      </c>
      <c r="F5" s="7">
        <v>5</v>
      </c>
      <c r="G5" s="7">
        <v>6</v>
      </c>
      <c r="H5" s="7">
        <v>7</v>
      </c>
      <c r="I5" s="7">
        <v>8</v>
      </c>
      <c r="J5" s="7">
        <v>9</v>
      </c>
      <c r="K5" s="7">
        <v>10</v>
      </c>
      <c r="L5" s="7">
        <v>11</v>
      </c>
      <c r="M5" s="7">
        <v>12</v>
      </c>
      <c r="N5" s="7">
        <v>13</v>
      </c>
      <c r="O5" s="7">
        <v>14</v>
      </c>
      <c r="P5" s="7">
        <v>15</v>
      </c>
      <c r="Q5" s="7">
        <v>16</v>
      </c>
      <c r="R5" s="7">
        <v>17</v>
      </c>
      <c r="S5" s="7">
        <v>18</v>
      </c>
      <c r="T5" s="7">
        <v>19</v>
      </c>
      <c r="U5" s="7">
        <v>20</v>
      </c>
      <c r="V5" s="7">
        <v>21</v>
      </c>
      <c r="W5" s="7">
        <v>22</v>
      </c>
      <c r="X5" s="8">
        <v>23</v>
      </c>
    </row>
    <row r="6" spans="1:24" ht="22.5" x14ac:dyDescent="0.2">
      <c r="A6" s="30"/>
      <c r="B6" s="31"/>
      <c r="C6" s="32" t="s">
        <v>31</v>
      </c>
      <c r="D6" s="33" t="s">
        <v>32</v>
      </c>
      <c r="E6" s="33" t="s">
        <v>33</v>
      </c>
      <c r="F6" s="33" t="s">
        <v>34</v>
      </c>
      <c r="G6" s="33" t="s">
        <v>35</v>
      </c>
      <c r="H6" s="33" t="s">
        <v>154</v>
      </c>
      <c r="I6" s="33" t="s">
        <v>155</v>
      </c>
      <c r="J6" s="33" t="s">
        <v>156</v>
      </c>
      <c r="K6" s="33" t="s">
        <v>157</v>
      </c>
      <c r="L6" s="33" t="s">
        <v>158</v>
      </c>
      <c r="M6" s="33" t="s">
        <v>159</v>
      </c>
      <c r="N6" s="33" t="s">
        <v>160</v>
      </c>
      <c r="O6" s="33" t="s">
        <v>161</v>
      </c>
      <c r="P6" s="33" t="s">
        <v>162</v>
      </c>
      <c r="Q6" s="33" t="s">
        <v>163</v>
      </c>
      <c r="R6" s="33" t="s">
        <v>164</v>
      </c>
      <c r="S6" s="33" t="s">
        <v>165</v>
      </c>
      <c r="T6" s="33" t="s">
        <v>166</v>
      </c>
      <c r="U6" s="33" t="s">
        <v>167</v>
      </c>
      <c r="V6" s="33" t="s">
        <v>168</v>
      </c>
      <c r="W6" s="33" t="s">
        <v>169</v>
      </c>
      <c r="X6" s="34" t="s">
        <v>170</v>
      </c>
    </row>
    <row r="7" spans="1:24" x14ac:dyDescent="0.2">
      <c r="A7" s="20"/>
      <c r="B7" s="44">
        <v>1</v>
      </c>
      <c r="C7" s="43" t="s">
        <v>242</v>
      </c>
      <c r="D7" s="26">
        <v>5</v>
      </c>
      <c r="E7" s="26">
        <v>1</v>
      </c>
      <c r="F7" s="28" t="s">
        <v>115</v>
      </c>
      <c r="G7" s="28">
        <v>1</v>
      </c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40">
        <v>0</v>
      </c>
      <c r="X7" s="40">
        <v>0</v>
      </c>
    </row>
    <row r="8" spans="1:24" x14ac:dyDescent="0.2">
      <c r="A8" s="25"/>
      <c r="B8" s="26">
        <v>2</v>
      </c>
      <c r="C8" s="27" t="s">
        <v>235</v>
      </c>
      <c r="D8" s="26">
        <v>5</v>
      </c>
      <c r="E8" s="26">
        <v>1</v>
      </c>
      <c r="F8" s="28" t="s">
        <v>115</v>
      </c>
      <c r="G8" s="28">
        <v>1</v>
      </c>
      <c r="H8" s="40">
        <v>12417712</v>
      </c>
      <c r="I8" s="40">
        <v>210858</v>
      </c>
      <c r="J8" s="40">
        <v>-250715</v>
      </c>
      <c r="K8" s="40">
        <v>-250715</v>
      </c>
      <c r="L8" s="40">
        <v>-250715</v>
      </c>
      <c r="M8" s="40">
        <v>-250715</v>
      </c>
      <c r="N8" s="40">
        <v>-250715</v>
      </c>
      <c r="O8" s="40">
        <v>-250715</v>
      </c>
      <c r="P8" s="40">
        <v>-250715</v>
      </c>
      <c r="Q8" s="40">
        <v>-250715</v>
      </c>
      <c r="R8" s="40">
        <v>0</v>
      </c>
      <c r="S8" s="40">
        <v>0</v>
      </c>
      <c r="T8" s="40">
        <v>0</v>
      </c>
      <c r="U8" s="40">
        <v>0</v>
      </c>
      <c r="V8" s="40">
        <v>0</v>
      </c>
      <c r="W8" s="40"/>
      <c r="X8" s="40">
        <v>0</v>
      </c>
    </row>
    <row r="9" spans="1:24" x14ac:dyDescent="0.2">
      <c r="A9" s="25"/>
      <c r="B9" s="26">
        <v>3</v>
      </c>
      <c r="C9" s="27" t="s">
        <v>236</v>
      </c>
      <c r="D9" s="26">
        <v>5</v>
      </c>
      <c r="E9" s="26">
        <v>1</v>
      </c>
      <c r="F9" s="28" t="s">
        <v>115</v>
      </c>
      <c r="G9" s="28">
        <v>1</v>
      </c>
      <c r="H9" s="40">
        <v>34280839.5</v>
      </c>
      <c r="I9" s="40">
        <v>5877118.5</v>
      </c>
      <c r="J9" s="40">
        <v>1038259</v>
      </c>
      <c r="K9" s="40">
        <v>861300</v>
      </c>
      <c r="L9" s="40">
        <v>861300</v>
      </c>
      <c r="M9" s="40">
        <v>0</v>
      </c>
      <c r="N9" s="40">
        <v>0</v>
      </c>
      <c r="O9" s="40">
        <v>0</v>
      </c>
      <c r="P9" s="40">
        <v>0</v>
      </c>
      <c r="Q9" s="40">
        <v>0</v>
      </c>
      <c r="R9" s="40">
        <v>0</v>
      </c>
      <c r="S9" s="40">
        <v>0</v>
      </c>
      <c r="T9" s="40">
        <v>0</v>
      </c>
      <c r="U9" s="40">
        <v>0</v>
      </c>
      <c r="V9" s="40"/>
      <c r="W9" s="40"/>
      <c r="X9" s="40">
        <v>0</v>
      </c>
    </row>
    <row r="10" spans="1:24" x14ac:dyDescent="0.2">
      <c r="A10" s="25"/>
      <c r="B10" s="26">
        <v>4</v>
      </c>
      <c r="C10" s="27" t="s">
        <v>237</v>
      </c>
      <c r="D10" s="26">
        <v>5</v>
      </c>
      <c r="E10" s="26">
        <v>1</v>
      </c>
      <c r="F10" s="28" t="s">
        <v>115</v>
      </c>
      <c r="G10" s="28">
        <v>1</v>
      </c>
      <c r="H10" s="40">
        <v>5531413.4999999981</v>
      </c>
      <c r="I10" s="40">
        <v>89281.999999998137</v>
      </c>
      <c r="J10" s="40">
        <v>241503.99999999814</v>
      </c>
      <c r="K10" s="40">
        <v>241503.99999999814</v>
      </c>
      <c r="L10" s="40">
        <v>-1.862645149230957E-9</v>
      </c>
      <c r="M10" s="40">
        <v>-1.862645149230957E-9</v>
      </c>
      <c r="N10" s="40">
        <v>-1.862645149230957E-9</v>
      </c>
      <c r="O10" s="40">
        <v>-1.862645149230957E-9</v>
      </c>
      <c r="P10" s="40">
        <v>-1.862645149230957E-9</v>
      </c>
      <c r="Q10" s="40">
        <v>-1.862645149230957E-9</v>
      </c>
      <c r="R10" s="40">
        <v>-1.862645149230957E-9</v>
      </c>
      <c r="S10" s="40">
        <v>-1.862645149230957E-9</v>
      </c>
      <c r="T10" s="40">
        <v>0</v>
      </c>
      <c r="U10" s="40"/>
      <c r="V10" s="40"/>
      <c r="W10" s="40"/>
      <c r="X10" s="40">
        <v>0</v>
      </c>
    </row>
    <row r="11" spans="1:24" x14ac:dyDescent="0.2">
      <c r="A11" s="25"/>
      <c r="B11" s="26">
        <v>5</v>
      </c>
      <c r="C11" s="27" t="s">
        <v>238</v>
      </c>
      <c r="D11" s="26">
        <v>5</v>
      </c>
      <c r="E11" s="26">
        <v>1</v>
      </c>
      <c r="F11" s="28" t="s">
        <v>115</v>
      </c>
      <c r="G11" s="28">
        <v>1</v>
      </c>
      <c r="H11" s="40">
        <v>2415128</v>
      </c>
      <c r="I11" s="40">
        <v>27804</v>
      </c>
      <c r="J11" s="40">
        <v>0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  <c r="Q11" s="40">
        <v>0</v>
      </c>
      <c r="R11" s="40">
        <v>0</v>
      </c>
      <c r="S11" s="40">
        <v>0</v>
      </c>
      <c r="T11" s="40"/>
      <c r="U11" s="40"/>
      <c r="V11" s="40"/>
      <c r="W11" s="40"/>
      <c r="X11" s="40">
        <v>0</v>
      </c>
    </row>
    <row r="12" spans="1:24" x14ac:dyDescent="0.2">
      <c r="A12" s="25"/>
      <c r="B12" s="26">
        <v>6</v>
      </c>
      <c r="C12" s="27" t="s">
        <v>239</v>
      </c>
      <c r="D12" s="26">
        <v>5</v>
      </c>
      <c r="E12" s="26">
        <v>1</v>
      </c>
      <c r="F12" s="28" t="s">
        <v>115</v>
      </c>
      <c r="G12" s="28">
        <v>1</v>
      </c>
      <c r="H12" s="40">
        <v>2203900</v>
      </c>
      <c r="I12" s="40">
        <v>26687</v>
      </c>
      <c r="J12" s="40">
        <v>13934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  <c r="Q12" s="40">
        <v>0</v>
      </c>
      <c r="R12" s="40">
        <v>0</v>
      </c>
      <c r="S12" s="40"/>
      <c r="T12" s="40"/>
      <c r="U12" s="40"/>
      <c r="V12" s="40"/>
      <c r="W12" s="40"/>
      <c r="X12" s="40">
        <v>0</v>
      </c>
    </row>
    <row r="13" spans="1:24" x14ac:dyDescent="0.2">
      <c r="A13" s="25"/>
      <c r="B13" s="26">
        <v>7</v>
      </c>
      <c r="C13" s="27" t="s">
        <v>240</v>
      </c>
      <c r="D13" s="26">
        <v>5</v>
      </c>
      <c r="E13" s="26">
        <v>1</v>
      </c>
      <c r="F13" s="28" t="s">
        <v>115</v>
      </c>
      <c r="G13" s="28">
        <v>1</v>
      </c>
      <c r="H13" s="40">
        <v>4046267</v>
      </c>
      <c r="I13" s="40">
        <v>78153</v>
      </c>
      <c r="J13" s="40">
        <v>64899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0">
        <v>100539</v>
      </c>
      <c r="Q13" s="40">
        <v>0</v>
      </c>
      <c r="R13" s="40"/>
      <c r="S13" s="40"/>
      <c r="T13" s="40"/>
      <c r="U13" s="40"/>
      <c r="V13" s="40"/>
      <c r="W13" s="40"/>
      <c r="X13" s="40">
        <v>0</v>
      </c>
    </row>
    <row r="14" spans="1:24" x14ac:dyDescent="0.2">
      <c r="A14" s="25"/>
      <c r="B14" s="26">
        <v>8</v>
      </c>
      <c r="C14" s="27" t="s">
        <v>241</v>
      </c>
      <c r="D14" s="26">
        <v>5</v>
      </c>
      <c r="E14" s="26">
        <v>1</v>
      </c>
      <c r="F14" s="28" t="s">
        <v>115</v>
      </c>
      <c r="G14" s="28">
        <v>1</v>
      </c>
      <c r="H14" s="40">
        <v>2375639</v>
      </c>
      <c r="I14" s="40">
        <v>330192</v>
      </c>
      <c r="J14" s="40">
        <v>0</v>
      </c>
      <c r="K14" s="40">
        <v>0</v>
      </c>
      <c r="L14" s="40">
        <v>0</v>
      </c>
      <c r="M14" s="40">
        <v>0</v>
      </c>
      <c r="N14" s="40">
        <v>0</v>
      </c>
      <c r="O14" s="40">
        <v>0</v>
      </c>
      <c r="P14" s="40">
        <v>0</v>
      </c>
      <c r="Q14" s="40"/>
      <c r="R14" s="40"/>
      <c r="S14" s="40"/>
      <c r="T14" s="40"/>
      <c r="U14" s="40"/>
      <c r="V14" s="40"/>
      <c r="W14" s="40"/>
      <c r="X14" s="40">
        <v>0</v>
      </c>
    </row>
    <row r="15" spans="1:24" x14ac:dyDescent="0.2">
      <c r="A15" s="25"/>
      <c r="B15" s="26">
        <v>9</v>
      </c>
      <c r="C15" s="27" t="s">
        <v>228</v>
      </c>
      <c r="D15" s="26">
        <v>5</v>
      </c>
      <c r="E15" s="26">
        <v>1</v>
      </c>
      <c r="F15" s="28" t="s">
        <v>115</v>
      </c>
      <c r="G15" s="28">
        <v>1</v>
      </c>
      <c r="H15" s="40">
        <v>9049873</v>
      </c>
      <c r="I15" s="40">
        <v>1467642</v>
      </c>
      <c r="J15" s="40">
        <v>366584</v>
      </c>
      <c r="K15" s="40">
        <v>137750</v>
      </c>
      <c r="L15" s="40">
        <v>137750</v>
      </c>
      <c r="M15" s="40">
        <v>0</v>
      </c>
      <c r="N15" s="40">
        <v>0</v>
      </c>
      <c r="O15" s="40">
        <v>0</v>
      </c>
      <c r="P15" s="40"/>
      <c r="Q15" s="40"/>
      <c r="R15" s="40"/>
      <c r="S15" s="40"/>
      <c r="T15" s="40"/>
      <c r="U15" s="40"/>
      <c r="V15" s="40"/>
      <c r="W15" s="40"/>
      <c r="X15" s="40">
        <v>0</v>
      </c>
    </row>
    <row r="16" spans="1:24" x14ac:dyDescent="0.2">
      <c r="A16" s="25"/>
      <c r="B16" s="26">
        <v>10</v>
      </c>
      <c r="C16" s="27" t="s">
        <v>229</v>
      </c>
      <c r="D16" s="26">
        <v>5</v>
      </c>
      <c r="E16" s="26">
        <v>1</v>
      </c>
      <c r="F16" s="28" t="s">
        <v>115</v>
      </c>
      <c r="G16" s="28">
        <v>1</v>
      </c>
      <c r="H16" s="40">
        <v>9107002.5</v>
      </c>
      <c r="I16" s="40">
        <v>859559.5</v>
      </c>
      <c r="J16" s="40">
        <v>275494.5</v>
      </c>
      <c r="K16" s="40">
        <v>275494.5</v>
      </c>
      <c r="L16" s="40">
        <v>55975.5</v>
      </c>
      <c r="M16" s="40">
        <v>0</v>
      </c>
      <c r="N16" s="40">
        <v>0</v>
      </c>
      <c r="O16" s="40"/>
      <c r="P16" s="40"/>
      <c r="Q16" s="40"/>
      <c r="R16" s="40"/>
      <c r="S16" s="40"/>
      <c r="T16" s="40"/>
      <c r="U16" s="40"/>
      <c r="V16" s="40"/>
      <c r="W16" s="40"/>
      <c r="X16" s="40">
        <v>0</v>
      </c>
    </row>
    <row r="17" spans="1:24" x14ac:dyDescent="0.2">
      <c r="A17" s="25"/>
      <c r="B17" s="26">
        <v>11</v>
      </c>
      <c r="C17" s="27" t="s">
        <v>230</v>
      </c>
      <c r="D17" s="26">
        <v>5</v>
      </c>
      <c r="E17" s="26">
        <v>1</v>
      </c>
      <c r="F17" s="28" t="s">
        <v>115</v>
      </c>
      <c r="G17" s="28">
        <v>1</v>
      </c>
      <c r="H17" s="40">
        <v>2979690</v>
      </c>
      <c r="I17" s="40">
        <v>229634</v>
      </c>
      <c r="J17" s="40">
        <v>206761</v>
      </c>
      <c r="K17" s="40">
        <v>15274</v>
      </c>
      <c r="L17" s="40">
        <v>0</v>
      </c>
      <c r="M17" s="40">
        <v>0</v>
      </c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>
        <v>0</v>
      </c>
    </row>
    <row r="18" spans="1:24" x14ac:dyDescent="0.2">
      <c r="A18" s="25"/>
      <c r="B18" s="26">
        <v>12</v>
      </c>
      <c r="C18" s="27" t="s">
        <v>231</v>
      </c>
      <c r="D18" s="26">
        <v>5</v>
      </c>
      <c r="E18" s="26">
        <v>1</v>
      </c>
      <c r="F18" s="28" t="s">
        <v>115</v>
      </c>
      <c r="G18" s="28">
        <v>1</v>
      </c>
      <c r="H18" s="40">
        <v>1812808.5999999996</v>
      </c>
      <c r="I18" s="40">
        <v>0</v>
      </c>
      <c r="J18" s="40">
        <v>0</v>
      </c>
      <c r="K18" s="40">
        <v>88554</v>
      </c>
      <c r="L18" s="40">
        <v>0</v>
      </c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>
        <v>0</v>
      </c>
    </row>
    <row r="19" spans="1:24" x14ac:dyDescent="0.2">
      <c r="A19" s="25"/>
      <c r="B19" s="26">
        <v>13</v>
      </c>
      <c r="C19" s="27" t="s">
        <v>232</v>
      </c>
      <c r="D19" s="26">
        <v>5</v>
      </c>
      <c r="E19" s="26">
        <v>1</v>
      </c>
      <c r="F19" s="28" t="s">
        <v>115</v>
      </c>
      <c r="G19" s="28">
        <v>1</v>
      </c>
      <c r="H19" s="40">
        <v>1546969</v>
      </c>
      <c r="I19" s="40">
        <v>23050</v>
      </c>
      <c r="J19" s="40">
        <v>140000</v>
      </c>
      <c r="K19" s="40">
        <v>0</v>
      </c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>
        <v>0</v>
      </c>
    </row>
    <row r="20" spans="1:24" x14ac:dyDescent="0.2">
      <c r="A20" s="25"/>
      <c r="B20" s="26">
        <v>14</v>
      </c>
      <c r="C20" s="27" t="s">
        <v>233</v>
      </c>
      <c r="D20" s="26">
        <v>5</v>
      </c>
      <c r="E20" s="26">
        <v>1</v>
      </c>
      <c r="F20" s="28" t="s">
        <v>115</v>
      </c>
      <c r="G20" s="28">
        <v>1</v>
      </c>
      <c r="H20" s="40">
        <v>1313727</v>
      </c>
      <c r="I20" s="40">
        <v>210000</v>
      </c>
      <c r="J20" s="40">
        <v>0</v>
      </c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>
        <v>0</v>
      </c>
    </row>
    <row r="21" spans="1:24" x14ac:dyDescent="0.2">
      <c r="A21" s="25"/>
      <c r="B21" s="26">
        <v>15</v>
      </c>
      <c r="C21" s="27" t="s">
        <v>227</v>
      </c>
      <c r="D21" s="26">
        <v>5</v>
      </c>
      <c r="E21" s="26">
        <v>1</v>
      </c>
      <c r="F21" s="28" t="s">
        <v>115</v>
      </c>
      <c r="G21" s="28">
        <v>1</v>
      </c>
      <c r="H21" s="40">
        <v>1243495</v>
      </c>
      <c r="I21" s="40">
        <v>10000</v>
      </c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>
        <v>10000</v>
      </c>
    </row>
    <row r="22" spans="1:24" x14ac:dyDescent="0.2">
      <c r="A22" s="25"/>
      <c r="B22" s="26">
        <v>16</v>
      </c>
      <c r="C22" s="27" t="s">
        <v>114</v>
      </c>
      <c r="D22" s="26">
        <v>5</v>
      </c>
      <c r="E22" s="26">
        <v>1</v>
      </c>
      <c r="F22" s="28" t="s">
        <v>115</v>
      </c>
      <c r="G22" s="28">
        <v>1</v>
      </c>
      <c r="H22" s="40">
        <v>1649363</v>
      </c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>
        <v>1649363</v>
      </c>
    </row>
    <row r="23" spans="1:24" x14ac:dyDescent="0.2">
      <c r="A23" s="25"/>
      <c r="B23" s="26">
        <v>17</v>
      </c>
      <c r="C23" s="43" t="s">
        <v>242</v>
      </c>
      <c r="D23" s="26">
        <v>5</v>
      </c>
      <c r="E23" s="26">
        <v>1</v>
      </c>
      <c r="F23" s="28" t="s">
        <v>234</v>
      </c>
      <c r="G23" s="28">
        <v>1</v>
      </c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40">
        <v>0</v>
      </c>
      <c r="X23" s="40">
        <v>0</v>
      </c>
    </row>
    <row r="24" spans="1:24" x14ac:dyDescent="0.2">
      <c r="A24" s="25"/>
      <c r="B24" s="26">
        <v>18</v>
      </c>
      <c r="C24" s="27" t="s">
        <v>235</v>
      </c>
      <c r="D24" s="26">
        <v>5</v>
      </c>
      <c r="E24" s="26">
        <v>2</v>
      </c>
      <c r="F24" s="28" t="s">
        <v>234</v>
      </c>
      <c r="G24" s="28">
        <v>1</v>
      </c>
      <c r="H24" s="40">
        <v>12417712</v>
      </c>
      <c r="I24" s="40">
        <v>210858</v>
      </c>
      <c r="J24" s="40">
        <v>-250715</v>
      </c>
      <c r="K24" s="40">
        <v>-250715</v>
      </c>
      <c r="L24" s="40">
        <v>-250715</v>
      </c>
      <c r="M24" s="40">
        <v>-250715</v>
      </c>
      <c r="N24" s="40">
        <v>-250715</v>
      </c>
      <c r="O24" s="40">
        <v>-250715</v>
      </c>
      <c r="P24" s="40">
        <v>-250715</v>
      </c>
      <c r="Q24" s="40">
        <v>-250715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/>
      <c r="X24" s="40">
        <f>V24</f>
        <v>0</v>
      </c>
    </row>
    <row r="25" spans="1:24" x14ac:dyDescent="0.2">
      <c r="A25" s="25"/>
      <c r="B25" s="26">
        <v>19</v>
      </c>
      <c r="C25" s="27" t="s">
        <v>236</v>
      </c>
      <c r="D25" s="26">
        <v>5</v>
      </c>
      <c r="E25" s="26">
        <v>2</v>
      </c>
      <c r="F25" s="28" t="s">
        <v>234</v>
      </c>
      <c r="G25" s="28">
        <v>1</v>
      </c>
      <c r="H25" s="40">
        <v>34280839.5</v>
      </c>
      <c r="I25" s="40">
        <v>5877118.5</v>
      </c>
      <c r="J25" s="40">
        <v>1038259</v>
      </c>
      <c r="K25" s="40">
        <v>861300</v>
      </c>
      <c r="L25" s="40">
        <v>861300</v>
      </c>
      <c r="M25" s="40">
        <v>0</v>
      </c>
      <c r="N25" s="40">
        <v>0</v>
      </c>
      <c r="O25" s="40">
        <v>0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/>
      <c r="W25" s="40"/>
      <c r="X25" s="40">
        <f>U25</f>
        <v>0</v>
      </c>
    </row>
    <row r="26" spans="1:24" x14ac:dyDescent="0.2">
      <c r="A26" s="25"/>
      <c r="B26" s="26">
        <v>20</v>
      </c>
      <c r="C26" s="27" t="s">
        <v>237</v>
      </c>
      <c r="D26" s="26">
        <v>5</v>
      </c>
      <c r="E26" s="26">
        <v>2</v>
      </c>
      <c r="F26" s="28" t="s">
        <v>234</v>
      </c>
      <c r="G26" s="28">
        <v>1</v>
      </c>
      <c r="H26" s="40">
        <v>5531413.4999999981</v>
      </c>
      <c r="I26" s="40">
        <v>89281.999999998137</v>
      </c>
      <c r="J26" s="40">
        <v>241503.99999999814</v>
      </c>
      <c r="K26" s="40">
        <v>241503.99999999814</v>
      </c>
      <c r="L26" s="40">
        <v>-1.862645149230957E-9</v>
      </c>
      <c r="M26" s="40">
        <v>-1.862645149230957E-9</v>
      </c>
      <c r="N26" s="40">
        <v>-1.862645149230957E-9</v>
      </c>
      <c r="O26" s="40">
        <v>-1.862645149230957E-9</v>
      </c>
      <c r="P26" s="40">
        <v>-1.862645149230957E-9</v>
      </c>
      <c r="Q26" s="40">
        <v>-1.862645149230957E-9</v>
      </c>
      <c r="R26" s="40">
        <v>-1.862645149230957E-9</v>
      </c>
      <c r="S26" s="40">
        <v>-1.862645149230957E-9</v>
      </c>
      <c r="T26" s="40">
        <v>0</v>
      </c>
      <c r="U26" s="40"/>
      <c r="V26" s="40"/>
      <c r="W26" s="40"/>
      <c r="X26" s="40">
        <f>T26</f>
        <v>0</v>
      </c>
    </row>
    <row r="27" spans="1:24" x14ac:dyDescent="0.2">
      <c r="A27" s="25"/>
      <c r="B27" s="26">
        <v>21</v>
      </c>
      <c r="C27" s="27" t="s">
        <v>238</v>
      </c>
      <c r="D27" s="26">
        <v>5</v>
      </c>
      <c r="E27" s="26">
        <v>2</v>
      </c>
      <c r="F27" s="28" t="s">
        <v>234</v>
      </c>
      <c r="G27" s="28">
        <v>1</v>
      </c>
      <c r="H27" s="40">
        <v>2415128</v>
      </c>
      <c r="I27" s="40">
        <v>27804</v>
      </c>
      <c r="J27" s="40">
        <v>0</v>
      </c>
      <c r="K27" s="40">
        <v>0</v>
      </c>
      <c r="L27" s="40">
        <v>0</v>
      </c>
      <c r="M27" s="40">
        <v>0</v>
      </c>
      <c r="N27" s="40">
        <v>0</v>
      </c>
      <c r="O27" s="40">
        <v>0</v>
      </c>
      <c r="P27" s="40">
        <v>0</v>
      </c>
      <c r="Q27" s="40">
        <v>0</v>
      </c>
      <c r="R27" s="40">
        <v>0</v>
      </c>
      <c r="S27" s="40">
        <v>0</v>
      </c>
      <c r="T27" s="40"/>
      <c r="U27" s="40"/>
      <c r="V27" s="40"/>
      <c r="W27" s="40"/>
      <c r="X27" s="40">
        <f>S27</f>
        <v>0</v>
      </c>
    </row>
    <row r="28" spans="1:24" x14ac:dyDescent="0.2">
      <c r="A28" s="25"/>
      <c r="B28" s="26">
        <v>22</v>
      </c>
      <c r="C28" s="27" t="s">
        <v>239</v>
      </c>
      <c r="D28" s="26">
        <v>5</v>
      </c>
      <c r="E28" s="26">
        <v>2</v>
      </c>
      <c r="F28" s="28" t="s">
        <v>234</v>
      </c>
      <c r="G28" s="28">
        <v>1</v>
      </c>
      <c r="H28" s="40">
        <v>2203900</v>
      </c>
      <c r="I28" s="40">
        <v>26687</v>
      </c>
      <c r="J28" s="40">
        <v>13934</v>
      </c>
      <c r="K28" s="40">
        <v>0</v>
      </c>
      <c r="L28" s="40">
        <v>0</v>
      </c>
      <c r="M28" s="40">
        <v>0</v>
      </c>
      <c r="N28" s="40">
        <v>0</v>
      </c>
      <c r="O28" s="40">
        <v>0</v>
      </c>
      <c r="P28" s="40">
        <v>0</v>
      </c>
      <c r="Q28" s="40">
        <v>0</v>
      </c>
      <c r="R28" s="40">
        <v>0</v>
      </c>
      <c r="S28" s="40"/>
      <c r="T28" s="40"/>
      <c r="U28" s="40"/>
      <c r="V28" s="40"/>
      <c r="W28" s="40"/>
      <c r="X28" s="40">
        <f>R28</f>
        <v>0</v>
      </c>
    </row>
    <row r="29" spans="1:24" x14ac:dyDescent="0.2">
      <c r="A29" s="25"/>
      <c r="B29" s="26">
        <v>23</v>
      </c>
      <c r="C29" s="27" t="s">
        <v>240</v>
      </c>
      <c r="D29" s="26">
        <v>5</v>
      </c>
      <c r="E29" s="26">
        <v>2</v>
      </c>
      <c r="F29" s="28" t="s">
        <v>234</v>
      </c>
      <c r="G29" s="28">
        <v>1</v>
      </c>
      <c r="H29" s="40">
        <v>4046267</v>
      </c>
      <c r="I29" s="40">
        <v>78153</v>
      </c>
      <c r="J29" s="40">
        <v>64899</v>
      </c>
      <c r="K29" s="40">
        <v>0</v>
      </c>
      <c r="L29" s="40">
        <v>0</v>
      </c>
      <c r="M29" s="40">
        <v>0</v>
      </c>
      <c r="N29" s="40">
        <v>0</v>
      </c>
      <c r="O29" s="40">
        <v>0</v>
      </c>
      <c r="P29" s="40">
        <v>100539</v>
      </c>
      <c r="Q29" s="40">
        <v>0</v>
      </c>
      <c r="R29" s="40"/>
      <c r="S29" s="40"/>
      <c r="T29" s="40"/>
      <c r="U29" s="40"/>
      <c r="V29" s="40"/>
      <c r="W29" s="40"/>
      <c r="X29" s="40">
        <f>Q29</f>
        <v>0</v>
      </c>
    </row>
    <row r="30" spans="1:24" x14ac:dyDescent="0.2">
      <c r="A30" s="25"/>
      <c r="B30" s="26">
        <v>24</v>
      </c>
      <c r="C30" s="27" t="s">
        <v>241</v>
      </c>
      <c r="D30" s="26">
        <v>5</v>
      </c>
      <c r="E30" s="26">
        <v>2</v>
      </c>
      <c r="F30" s="28" t="s">
        <v>234</v>
      </c>
      <c r="G30" s="28">
        <v>1</v>
      </c>
      <c r="H30" s="40">
        <v>2375639</v>
      </c>
      <c r="I30" s="40">
        <v>330192</v>
      </c>
      <c r="J30" s="40">
        <v>0</v>
      </c>
      <c r="K30" s="40">
        <v>0</v>
      </c>
      <c r="L30" s="40">
        <v>0</v>
      </c>
      <c r="M30" s="40">
        <v>0</v>
      </c>
      <c r="N30" s="40">
        <v>0</v>
      </c>
      <c r="O30" s="40">
        <v>0</v>
      </c>
      <c r="P30" s="40">
        <v>0</v>
      </c>
      <c r="Q30" s="40"/>
      <c r="R30" s="40"/>
      <c r="S30" s="40"/>
      <c r="T30" s="40"/>
      <c r="U30" s="40"/>
      <c r="V30" s="40"/>
      <c r="W30" s="40"/>
      <c r="X30" s="40">
        <f>P30</f>
        <v>0</v>
      </c>
    </row>
    <row r="31" spans="1:24" x14ac:dyDescent="0.2">
      <c r="A31" s="25"/>
      <c r="B31" s="26">
        <v>25</v>
      </c>
      <c r="C31" s="27" t="s">
        <v>228</v>
      </c>
      <c r="D31" s="26">
        <v>5</v>
      </c>
      <c r="E31" s="26">
        <v>2</v>
      </c>
      <c r="F31" s="28" t="s">
        <v>234</v>
      </c>
      <c r="G31" s="28">
        <v>1</v>
      </c>
      <c r="H31" s="40">
        <v>9049873</v>
      </c>
      <c r="I31" s="40">
        <v>1467642</v>
      </c>
      <c r="J31" s="40">
        <v>366584</v>
      </c>
      <c r="K31" s="40">
        <v>137750</v>
      </c>
      <c r="L31" s="40">
        <v>137750</v>
      </c>
      <c r="M31" s="40">
        <v>0</v>
      </c>
      <c r="N31" s="40">
        <v>0</v>
      </c>
      <c r="O31" s="40">
        <v>0</v>
      </c>
      <c r="P31" s="40"/>
      <c r="Q31" s="40"/>
      <c r="R31" s="40"/>
      <c r="S31" s="40"/>
      <c r="T31" s="40"/>
      <c r="U31" s="40"/>
      <c r="V31" s="40"/>
      <c r="W31" s="40"/>
      <c r="X31" s="40">
        <f>O31</f>
        <v>0</v>
      </c>
    </row>
    <row r="32" spans="1:24" x14ac:dyDescent="0.2">
      <c r="A32" s="25"/>
      <c r="B32" s="26">
        <v>26</v>
      </c>
      <c r="C32" s="27" t="s">
        <v>229</v>
      </c>
      <c r="D32" s="26">
        <v>5</v>
      </c>
      <c r="E32" s="26">
        <v>2</v>
      </c>
      <c r="F32" s="28" t="s">
        <v>234</v>
      </c>
      <c r="G32" s="28">
        <v>1</v>
      </c>
      <c r="H32" s="40">
        <v>9107002.5</v>
      </c>
      <c r="I32" s="40">
        <v>859559.5</v>
      </c>
      <c r="J32" s="40">
        <v>275494.5</v>
      </c>
      <c r="K32" s="40">
        <v>275494.5</v>
      </c>
      <c r="L32" s="40">
        <v>55975.5</v>
      </c>
      <c r="M32" s="40">
        <v>0</v>
      </c>
      <c r="N32" s="40">
        <v>0</v>
      </c>
      <c r="O32" s="40"/>
      <c r="P32" s="40"/>
      <c r="Q32" s="40"/>
      <c r="R32" s="40"/>
      <c r="S32" s="40"/>
      <c r="T32" s="40"/>
      <c r="U32" s="40"/>
      <c r="V32" s="40"/>
      <c r="W32" s="40"/>
      <c r="X32" s="40">
        <f>N32</f>
        <v>0</v>
      </c>
    </row>
    <row r="33" spans="1:24" x14ac:dyDescent="0.2">
      <c r="A33" s="25"/>
      <c r="B33" s="26">
        <v>27</v>
      </c>
      <c r="C33" s="27" t="s">
        <v>230</v>
      </c>
      <c r="D33" s="26">
        <v>5</v>
      </c>
      <c r="E33" s="26">
        <v>2</v>
      </c>
      <c r="F33" s="28" t="s">
        <v>234</v>
      </c>
      <c r="G33" s="28">
        <v>1</v>
      </c>
      <c r="H33" s="40">
        <v>2979690</v>
      </c>
      <c r="I33" s="40">
        <v>229634</v>
      </c>
      <c r="J33" s="40">
        <v>206761</v>
      </c>
      <c r="K33" s="40">
        <v>15274</v>
      </c>
      <c r="L33" s="40">
        <v>0</v>
      </c>
      <c r="M33" s="40">
        <v>0</v>
      </c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>
        <f>M33</f>
        <v>0</v>
      </c>
    </row>
    <row r="34" spans="1:24" x14ac:dyDescent="0.2">
      <c r="A34" s="25"/>
      <c r="B34" s="26">
        <v>28</v>
      </c>
      <c r="C34" s="27" t="s">
        <v>231</v>
      </c>
      <c r="D34" s="26">
        <v>5</v>
      </c>
      <c r="E34" s="26">
        <v>2</v>
      </c>
      <c r="F34" s="28" t="s">
        <v>234</v>
      </c>
      <c r="G34" s="28">
        <v>1</v>
      </c>
      <c r="H34" s="40">
        <v>1812808.5999999996</v>
      </c>
      <c r="I34" s="40">
        <v>0</v>
      </c>
      <c r="J34" s="40">
        <v>0</v>
      </c>
      <c r="K34" s="40">
        <v>88554</v>
      </c>
      <c r="L34" s="40">
        <v>0</v>
      </c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>
        <f>L34</f>
        <v>0</v>
      </c>
    </row>
    <row r="35" spans="1:24" x14ac:dyDescent="0.2">
      <c r="A35" s="25"/>
      <c r="B35" s="26">
        <v>29</v>
      </c>
      <c r="C35" s="27" t="s">
        <v>232</v>
      </c>
      <c r="D35" s="26">
        <v>5</v>
      </c>
      <c r="E35" s="26">
        <v>2</v>
      </c>
      <c r="F35" s="28" t="s">
        <v>234</v>
      </c>
      <c r="G35" s="28">
        <v>1</v>
      </c>
      <c r="H35" s="40">
        <v>1546969</v>
      </c>
      <c r="I35" s="40">
        <v>23050</v>
      </c>
      <c r="J35" s="40">
        <v>140000</v>
      </c>
      <c r="K35" s="40">
        <v>0</v>
      </c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>
        <f>K35</f>
        <v>0</v>
      </c>
    </row>
    <row r="36" spans="1:24" x14ac:dyDescent="0.2">
      <c r="A36" s="25"/>
      <c r="B36" s="26">
        <v>30</v>
      </c>
      <c r="C36" s="27" t="s">
        <v>233</v>
      </c>
      <c r="D36" s="26">
        <v>5</v>
      </c>
      <c r="E36" s="26">
        <v>2</v>
      </c>
      <c r="F36" s="28" t="s">
        <v>234</v>
      </c>
      <c r="G36" s="28">
        <v>1</v>
      </c>
      <c r="H36" s="40">
        <v>1313727</v>
      </c>
      <c r="I36" s="40">
        <v>210000</v>
      </c>
      <c r="J36" s="40">
        <v>0</v>
      </c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>
        <f>J36</f>
        <v>0</v>
      </c>
    </row>
    <row r="37" spans="1:24" x14ac:dyDescent="0.2">
      <c r="A37" s="25"/>
      <c r="B37" s="26">
        <v>31</v>
      </c>
      <c r="C37" s="27" t="s">
        <v>227</v>
      </c>
      <c r="D37" s="26">
        <v>5</v>
      </c>
      <c r="E37" s="26">
        <v>2</v>
      </c>
      <c r="F37" s="28" t="s">
        <v>234</v>
      </c>
      <c r="G37" s="28">
        <v>1</v>
      </c>
      <c r="H37" s="40">
        <v>1243495</v>
      </c>
      <c r="I37" s="40">
        <v>10000</v>
      </c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>
        <f>I37</f>
        <v>10000</v>
      </c>
    </row>
    <row r="38" spans="1:24" x14ac:dyDescent="0.2">
      <c r="A38" s="25"/>
      <c r="B38" s="26">
        <v>32</v>
      </c>
      <c r="C38" s="27" t="s">
        <v>114</v>
      </c>
      <c r="D38" s="26">
        <v>5</v>
      </c>
      <c r="E38" s="26">
        <v>2</v>
      </c>
      <c r="F38" s="28" t="s">
        <v>234</v>
      </c>
      <c r="G38" s="28">
        <v>1</v>
      </c>
      <c r="H38" s="40">
        <v>1649363</v>
      </c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>
        <f>H38</f>
        <v>1649363</v>
      </c>
    </row>
  </sheetData>
  <sheetProtection algorithmName="SHA-512" hashValue="qbQ9xkR9x1ShteuJsGUH9ECutlE9EQpp9ZSJi7AZFi9wxDa2s872cNM9Pg9cEojoY1hl8rqRJaJtLLs9p6jK5w==" saltValue="5Hd8i2wvqyAG2XSmtT6PTA==" spinCount="100000" sheet="1" objects="1" scenarios="1" selectLockedCells="1" selectUnlockedCells="1"/>
  <hyperlinks>
    <hyperlink ref="D4" location="Parametry!A1" display="Druhy pojištění/zajištění (LoB)"/>
    <hyperlink ref="C4" location="Parametry!A20" display="Rok projekce peněžních toků"/>
    <hyperlink ref="E4" location="Parametry!C20" display="Převod měny"/>
    <hyperlink ref="G4" location="Parametry!C26" display="Rok vzniku pojistné události / rok upsání"/>
  </hyperlink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9"/>
  <dimension ref="A1:X6"/>
  <sheetViews>
    <sheetView workbookViewId="0">
      <selection activeCell="N40" sqref="N40"/>
    </sheetView>
  </sheetViews>
  <sheetFormatPr defaultRowHeight="12.75" x14ac:dyDescent="0.2"/>
  <sheetData>
    <row r="1" spans="1:24" x14ac:dyDescent="0.2">
      <c r="A1" s="5" t="s">
        <v>171</v>
      </c>
      <c r="B1" s="3"/>
      <c r="C1" s="1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4" x14ac:dyDescent="0.2">
      <c r="A2" s="1"/>
      <c r="B2" s="1"/>
      <c r="C2" s="13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45" x14ac:dyDescent="0.2">
      <c r="A3" s="14">
        <v>0</v>
      </c>
      <c r="B3" s="15" t="s">
        <v>7</v>
      </c>
      <c r="C3" s="16" t="s">
        <v>8</v>
      </c>
      <c r="D3" s="17" t="s">
        <v>9</v>
      </c>
      <c r="E3" s="17" t="s">
        <v>10</v>
      </c>
      <c r="F3" s="15" t="s">
        <v>11</v>
      </c>
      <c r="G3" s="17" t="s">
        <v>12</v>
      </c>
      <c r="H3" s="15" t="s">
        <v>13</v>
      </c>
      <c r="I3" s="15" t="s">
        <v>14</v>
      </c>
      <c r="J3" s="15" t="s">
        <v>15</v>
      </c>
      <c r="K3" s="15" t="s">
        <v>16</v>
      </c>
      <c r="L3" s="15" t="s">
        <v>17</v>
      </c>
      <c r="M3" s="15" t="s">
        <v>18</v>
      </c>
      <c r="N3" s="15" t="s">
        <v>19</v>
      </c>
      <c r="O3" s="15" t="s">
        <v>20</v>
      </c>
      <c r="P3" s="15" t="s">
        <v>21</v>
      </c>
      <c r="Q3" s="15" t="s">
        <v>22</v>
      </c>
      <c r="R3" s="15" t="s">
        <v>23</v>
      </c>
      <c r="S3" s="15" t="s">
        <v>24</v>
      </c>
      <c r="T3" s="15" t="s">
        <v>25</v>
      </c>
      <c r="U3" s="15" t="s">
        <v>26</v>
      </c>
      <c r="V3" s="15" t="s">
        <v>27</v>
      </c>
      <c r="W3" s="15" t="s">
        <v>28</v>
      </c>
      <c r="X3" s="18" t="s">
        <v>96</v>
      </c>
    </row>
    <row r="4" spans="1:24" x14ac:dyDescent="0.2">
      <c r="A4" s="6" t="s">
        <v>1</v>
      </c>
      <c r="B4" s="7">
        <v>1</v>
      </c>
      <c r="C4" s="19">
        <v>2</v>
      </c>
      <c r="D4" s="7">
        <v>3</v>
      </c>
      <c r="E4" s="7">
        <v>4</v>
      </c>
      <c r="F4" s="7">
        <v>5</v>
      </c>
      <c r="G4" s="7">
        <v>6</v>
      </c>
      <c r="H4" s="7">
        <v>7</v>
      </c>
      <c r="I4" s="7">
        <v>8</v>
      </c>
      <c r="J4" s="7">
        <v>9</v>
      </c>
      <c r="K4" s="7">
        <v>10</v>
      </c>
      <c r="L4" s="7">
        <v>11</v>
      </c>
      <c r="M4" s="7">
        <v>12</v>
      </c>
      <c r="N4" s="7">
        <v>13</v>
      </c>
      <c r="O4" s="7">
        <v>14</v>
      </c>
      <c r="P4" s="7">
        <v>15</v>
      </c>
      <c r="Q4" s="7">
        <v>16</v>
      </c>
      <c r="R4" s="7">
        <v>17</v>
      </c>
      <c r="S4" s="7">
        <v>18</v>
      </c>
      <c r="T4" s="7">
        <v>19</v>
      </c>
      <c r="U4" s="7">
        <v>20</v>
      </c>
      <c r="V4" s="7">
        <v>21</v>
      </c>
      <c r="W4" s="7">
        <v>22</v>
      </c>
      <c r="X4" s="8">
        <v>23</v>
      </c>
    </row>
    <row r="5" spans="1:24" ht="22.5" x14ac:dyDescent="0.2">
      <c r="A5" s="30"/>
      <c r="B5" s="31"/>
      <c r="C5" s="32" t="s">
        <v>55</v>
      </c>
      <c r="D5" s="33" t="s">
        <v>32</v>
      </c>
      <c r="E5" s="33" t="s">
        <v>33</v>
      </c>
      <c r="F5" s="33" t="s">
        <v>34</v>
      </c>
      <c r="G5" s="33" t="s">
        <v>35</v>
      </c>
      <c r="H5" s="33" t="s">
        <v>172</v>
      </c>
      <c r="I5" s="33" t="s">
        <v>173</v>
      </c>
      <c r="J5" s="33" t="s">
        <v>174</v>
      </c>
      <c r="K5" s="33" t="s">
        <v>175</v>
      </c>
      <c r="L5" s="33" t="s">
        <v>176</v>
      </c>
      <c r="M5" s="33" t="s">
        <v>177</v>
      </c>
      <c r="N5" s="33" t="s">
        <v>178</v>
      </c>
      <c r="O5" s="33" t="s">
        <v>179</v>
      </c>
      <c r="P5" s="33" t="s">
        <v>180</v>
      </c>
      <c r="Q5" s="33" t="s">
        <v>181</v>
      </c>
      <c r="R5" s="33" t="s">
        <v>182</v>
      </c>
      <c r="S5" s="33" t="s">
        <v>183</v>
      </c>
      <c r="T5" s="33" t="s">
        <v>184</v>
      </c>
      <c r="U5" s="33" t="s">
        <v>185</v>
      </c>
      <c r="V5" s="33" t="s">
        <v>186</v>
      </c>
      <c r="W5" s="33" t="s">
        <v>187</v>
      </c>
      <c r="X5" s="34" t="s">
        <v>188</v>
      </c>
    </row>
    <row r="6" spans="1:24" x14ac:dyDescent="0.2">
      <c r="A6" s="25">
        <v>1</v>
      </c>
      <c r="B6" s="26"/>
      <c r="C6" s="27"/>
      <c r="D6" s="26"/>
      <c r="E6" s="26"/>
      <c r="F6" s="28" t="s">
        <v>0</v>
      </c>
      <c r="G6" s="28" t="s">
        <v>0</v>
      </c>
      <c r="H6" s="28" t="s">
        <v>0</v>
      </c>
      <c r="I6" s="28" t="s">
        <v>0</v>
      </c>
      <c r="J6" s="28" t="s">
        <v>0</v>
      </c>
      <c r="K6" s="28" t="s">
        <v>0</v>
      </c>
      <c r="L6" s="28" t="s">
        <v>0</v>
      </c>
      <c r="M6" s="28" t="s">
        <v>0</v>
      </c>
      <c r="N6" s="28" t="s">
        <v>0</v>
      </c>
      <c r="O6" s="28" t="s">
        <v>0</v>
      </c>
      <c r="P6" s="28" t="s">
        <v>0</v>
      </c>
      <c r="Q6" s="28" t="s">
        <v>0</v>
      </c>
      <c r="R6" s="28" t="s">
        <v>0</v>
      </c>
      <c r="S6" s="28" t="s">
        <v>0</v>
      </c>
      <c r="T6" s="28" t="s">
        <v>0</v>
      </c>
      <c r="U6" s="28" t="s">
        <v>0</v>
      </c>
      <c r="V6" s="28" t="s">
        <v>0</v>
      </c>
      <c r="W6" s="28" t="s">
        <v>0</v>
      </c>
      <c r="X6" s="29" t="s">
        <v>0</v>
      </c>
    </row>
  </sheetData>
  <sheetProtection algorithmName="SHA-512" hashValue="jxmTK3PuxC2VwLg99EcWW4xZc5Q8L1Ttle3UREpqubROaBGyMb72WyAZHtTTZ8szkzQVwU4gJXCMligNDSoFPw==" saltValue="0Qwn6DdZpprxPlIggXA2SQ==" spinCount="100000" sheet="1" objects="1" scenarios="1" selectLockedCells="1" selectUnlockedCells="1"/>
  <hyperlinks>
    <hyperlink ref="D3" location="Parametry!A1" display="Druhy pojištění/zajištění (LoB)"/>
    <hyperlink ref="C3" location="Parametry!A20" display="Rok projekce peněžních toků"/>
    <hyperlink ref="E3" location="Parametry!C20" display="Převod měny"/>
    <hyperlink ref="G3" location="Parametry!C26" display="Rok vzniku pojistné události / rok upsání"/>
  </hyperlink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0"/>
  <dimension ref="A1:X37"/>
  <sheetViews>
    <sheetView workbookViewId="0">
      <selection activeCell="N40" sqref="N40"/>
    </sheetView>
  </sheetViews>
  <sheetFormatPr defaultRowHeight="12.75" x14ac:dyDescent="0.2"/>
  <cols>
    <col min="3" max="3" width="11.85546875" customWidth="1"/>
    <col min="6" max="6" width="11.140625" customWidth="1"/>
    <col min="8" max="8" width="10" bestFit="1" customWidth="1"/>
  </cols>
  <sheetData>
    <row r="1" spans="1:24" x14ac:dyDescent="0.2">
      <c r="A1" s="5" t="s">
        <v>189</v>
      </c>
      <c r="B1" s="3"/>
      <c r="C1" s="1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4" x14ac:dyDescent="0.2">
      <c r="A2" s="1"/>
      <c r="B2" s="1"/>
      <c r="C2" s="13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45" x14ac:dyDescent="0.2">
      <c r="A3" s="14">
        <v>0</v>
      </c>
      <c r="B3" s="15" t="s">
        <v>7</v>
      </c>
      <c r="C3" s="16" t="s">
        <v>8</v>
      </c>
      <c r="D3" s="17" t="s">
        <v>9</v>
      </c>
      <c r="E3" s="17" t="s">
        <v>10</v>
      </c>
      <c r="F3" s="15" t="s">
        <v>11</v>
      </c>
      <c r="G3" s="17" t="s">
        <v>12</v>
      </c>
      <c r="H3" s="15" t="s">
        <v>13</v>
      </c>
      <c r="I3" s="15" t="s">
        <v>14</v>
      </c>
      <c r="J3" s="15" t="s">
        <v>15</v>
      </c>
      <c r="K3" s="15" t="s">
        <v>16</v>
      </c>
      <c r="L3" s="15" t="s">
        <v>17</v>
      </c>
      <c r="M3" s="15" t="s">
        <v>18</v>
      </c>
      <c r="N3" s="15" t="s">
        <v>19</v>
      </c>
      <c r="O3" s="15" t="s">
        <v>20</v>
      </c>
      <c r="P3" s="15" t="s">
        <v>21</v>
      </c>
      <c r="Q3" s="15" t="s">
        <v>22</v>
      </c>
      <c r="R3" s="15" t="s">
        <v>23</v>
      </c>
      <c r="S3" s="15" t="s">
        <v>24</v>
      </c>
      <c r="T3" s="15" t="s">
        <v>25</v>
      </c>
      <c r="U3" s="15" t="s">
        <v>26</v>
      </c>
      <c r="V3" s="15" t="s">
        <v>27</v>
      </c>
      <c r="W3" s="15" t="s">
        <v>28</v>
      </c>
      <c r="X3" s="18" t="s">
        <v>96</v>
      </c>
    </row>
    <row r="4" spans="1:24" x14ac:dyDescent="0.2">
      <c r="A4" s="6" t="s">
        <v>1</v>
      </c>
      <c r="B4" s="7">
        <v>1</v>
      </c>
      <c r="C4" s="19">
        <v>2</v>
      </c>
      <c r="D4" s="7">
        <v>3</v>
      </c>
      <c r="E4" s="7">
        <v>4</v>
      </c>
      <c r="F4" s="7">
        <v>5</v>
      </c>
      <c r="G4" s="7">
        <v>6</v>
      </c>
      <c r="H4" s="7">
        <v>7</v>
      </c>
      <c r="I4" s="7">
        <v>8</v>
      </c>
      <c r="J4" s="7">
        <v>9</v>
      </c>
      <c r="K4" s="7">
        <v>10</v>
      </c>
      <c r="L4" s="7">
        <v>11</v>
      </c>
      <c r="M4" s="7">
        <v>12</v>
      </c>
      <c r="N4" s="7">
        <v>13</v>
      </c>
      <c r="O4" s="7">
        <v>14</v>
      </c>
      <c r="P4" s="7">
        <v>15</v>
      </c>
      <c r="Q4" s="7">
        <v>16</v>
      </c>
      <c r="R4" s="7">
        <v>17</v>
      </c>
      <c r="S4" s="7">
        <v>18</v>
      </c>
      <c r="T4" s="7">
        <v>19</v>
      </c>
      <c r="U4" s="7">
        <v>20</v>
      </c>
      <c r="V4" s="7">
        <v>21</v>
      </c>
      <c r="W4" s="7">
        <v>22</v>
      </c>
      <c r="X4" s="8">
        <v>23</v>
      </c>
    </row>
    <row r="5" spans="1:24" x14ac:dyDescent="0.2">
      <c r="A5" s="30"/>
      <c r="B5" s="35"/>
      <c r="C5" s="36" t="s">
        <v>75</v>
      </c>
      <c r="D5" s="37" t="s">
        <v>32</v>
      </c>
      <c r="E5" s="37" t="s">
        <v>33</v>
      </c>
      <c r="F5" s="37" t="s">
        <v>34</v>
      </c>
      <c r="G5" s="37" t="s">
        <v>35</v>
      </c>
      <c r="H5" s="37" t="s">
        <v>190</v>
      </c>
      <c r="I5" s="37" t="s">
        <v>191</v>
      </c>
      <c r="J5" s="37" t="s">
        <v>192</v>
      </c>
      <c r="K5" s="37" t="s">
        <v>193</v>
      </c>
      <c r="L5" s="37" t="s">
        <v>194</v>
      </c>
      <c r="M5" s="37" t="s">
        <v>195</v>
      </c>
      <c r="N5" s="37" t="s">
        <v>196</v>
      </c>
      <c r="O5" s="37" t="s">
        <v>197</v>
      </c>
      <c r="P5" s="37" t="s">
        <v>198</v>
      </c>
      <c r="Q5" s="37" t="s">
        <v>199</v>
      </c>
      <c r="R5" s="37" t="s">
        <v>200</v>
      </c>
      <c r="S5" s="37" t="s">
        <v>201</v>
      </c>
      <c r="T5" s="37" t="s">
        <v>202</v>
      </c>
      <c r="U5" s="37" t="s">
        <v>203</v>
      </c>
      <c r="V5" s="37" t="s">
        <v>204</v>
      </c>
      <c r="W5" s="37" t="s">
        <v>205</v>
      </c>
      <c r="X5" s="38" t="s">
        <v>206</v>
      </c>
    </row>
    <row r="6" spans="1:24" x14ac:dyDescent="0.2">
      <c r="A6" s="20"/>
      <c r="B6" s="44">
        <v>1</v>
      </c>
      <c r="C6" s="43" t="s">
        <v>242</v>
      </c>
      <c r="D6" s="26">
        <v>5</v>
      </c>
      <c r="E6" s="26">
        <v>1</v>
      </c>
      <c r="F6" s="28" t="s">
        <v>115</v>
      </c>
      <c r="G6" s="28">
        <v>1</v>
      </c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40">
        <v>0</v>
      </c>
      <c r="X6" s="40">
        <v>0</v>
      </c>
    </row>
    <row r="7" spans="1:24" s="9" customFormat="1" x14ac:dyDescent="0.2">
      <c r="A7" s="25"/>
      <c r="B7" s="26">
        <v>2</v>
      </c>
      <c r="C7" s="26" t="s">
        <v>235</v>
      </c>
      <c r="D7" s="26">
        <v>5</v>
      </c>
      <c r="E7" s="26">
        <v>1</v>
      </c>
      <c r="F7" s="28" t="s">
        <v>115</v>
      </c>
      <c r="G7" s="28">
        <v>1</v>
      </c>
      <c r="H7" s="40">
        <v>12417712</v>
      </c>
      <c r="I7" s="40">
        <v>210858</v>
      </c>
      <c r="J7" s="40">
        <v>-250715</v>
      </c>
      <c r="K7" s="40">
        <v>-250715</v>
      </c>
      <c r="L7" s="40">
        <v>-250715</v>
      </c>
      <c r="M7" s="40">
        <v>-250715</v>
      </c>
      <c r="N7" s="40">
        <v>-250715</v>
      </c>
      <c r="O7" s="40">
        <v>-250715</v>
      </c>
      <c r="P7" s="40">
        <v>-250715</v>
      </c>
      <c r="Q7" s="40">
        <v>-250715</v>
      </c>
      <c r="R7" s="40">
        <v>0</v>
      </c>
      <c r="S7" s="40">
        <v>0</v>
      </c>
      <c r="T7" s="40">
        <v>0</v>
      </c>
      <c r="U7" s="40">
        <v>0</v>
      </c>
      <c r="V7" s="40">
        <v>0</v>
      </c>
      <c r="W7" s="40"/>
      <c r="X7" s="40">
        <v>0</v>
      </c>
    </row>
    <row r="8" spans="1:24" x14ac:dyDescent="0.2">
      <c r="A8" s="25"/>
      <c r="B8" s="44">
        <v>3</v>
      </c>
      <c r="C8" s="27" t="s">
        <v>236</v>
      </c>
      <c r="D8" s="26">
        <v>5</v>
      </c>
      <c r="E8" s="26">
        <v>1</v>
      </c>
      <c r="F8" s="28" t="s">
        <v>115</v>
      </c>
      <c r="G8" s="28">
        <v>1</v>
      </c>
      <c r="H8" s="40">
        <v>34280839.5</v>
      </c>
      <c r="I8" s="40">
        <v>5877118.5</v>
      </c>
      <c r="J8" s="40">
        <v>1038259</v>
      </c>
      <c r="K8" s="40">
        <v>861300</v>
      </c>
      <c r="L8" s="40">
        <v>861300</v>
      </c>
      <c r="M8" s="40">
        <v>0</v>
      </c>
      <c r="N8" s="40">
        <v>0</v>
      </c>
      <c r="O8" s="40">
        <v>0</v>
      </c>
      <c r="P8" s="40">
        <v>0</v>
      </c>
      <c r="Q8" s="40">
        <v>0</v>
      </c>
      <c r="R8" s="40">
        <v>0</v>
      </c>
      <c r="S8" s="40">
        <v>0</v>
      </c>
      <c r="T8" s="40">
        <v>0</v>
      </c>
      <c r="U8" s="40">
        <v>0</v>
      </c>
      <c r="V8" s="40"/>
      <c r="W8" s="40"/>
      <c r="X8" s="40">
        <v>0</v>
      </c>
    </row>
    <row r="9" spans="1:24" x14ac:dyDescent="0.2">
      <c r="A9" s="25"/>
      <c r="B9" s="26">
        <v>4</v>
      </c>
      <c r="C9" s="27" t="s">
        <v>237</v>
      </c>
      <c r="D9" s="26">
        <v>5</v>
      </c>
      <c r="E9" s="26">
        <v>1</v>
      </c>
      <c r="F9" s="28" t="s">
        <v>115</v>
      </c>
      <c r="G9" s="28">
        <v>1</v>
      </c>
      <c r="H9" s="40">
        <v>5531413.4999999981</v>
      </c>
      <c r="I9" s="40">
        <v>89281.999999998137</v>
      </c>
      <c r="J9" s="40">
        <v>241503.99999999814</v>
      </c>
      <c r="K9" s="40">
        <v>241503.99999999814</v>
      </c>
      <c r="L9" s="40">
        <v>-1.862645149230957E-9</v>
      </c>
      <c r="M9" s="40">
        <v>-1.862645149230957E-9</v>
      </c>
      <c r="N9" s="40">
        <v>-1.862645149230957E-9</v>
      </c>
      <c r="O9" s="40">
        <v>-1.862645149230957E-9</v>
      </c>
      <c r="P9" s="40">
        <v>-1.862645149230957E-9</v>
      </c>
      <c r="Q9" s="40">
        <v>-1.862645149230957E-9</v>
      </c>
      <c r="R9" s="40">
        <v>-1.862645149230957E-9</v>
      </c>
      <c r="S9" s="40">
        <v>-1.862645149230957E-9</v>
      </c>
      <c r="T9" s="40">
        <v>0</v>
      </c>
      <c r="U9" s="40"/>
      <c r="V9" s="40"/>
      <c r="W9" s="40"/>
      <c r="X9" s="40">
        <v>0</v>
      </c>
    </row>
    <row r="10" spans="1:24" x14ac:dyDescent="0.2">
      <c r="A10" s="25"/>
      <c r="B10" s="44">
        <v>5</v>
      </c>
      <c r="C10" s="27" t="s">
        <v>238</v>
      </c>
      <c r="D10" s="26">
        <v>5</v>
      </c>
      <c r="E10" s="26">
        <v>1</v>
      </c>
      <c r="F10" s="28" t="s">
        <v>115</v>
      </c>
      <c r="G10" s="28">
        <v>1</v>
      </c>
      <c r="H10" s="40">
        <v>2415128</v>
      </c>
      <c r="I10" s="40">
        <v>27804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40"/>
      <c r="U10" s="40"/>
      <c r="V10" s="40"/>
      <c r="W10" s="40"/>
      <c r="X10" s="40">
        <v>0</v>
      </c>
    </row>
    <row r="11" spans="1:24" x14ac:dyDescent="0.2">
      <c r="A11" s="25"/>
      <c r="B11" s="26">
        <v>6</v>
      </c>
      <c r="C11" s="27" t="s">
        <v>239</v>
      </c>
      <c r="D11" s="26">
        <v>5</v>
      </c>
      <c r="E11" s="26">
        <v>1</v>
      </c>
      <c r="F11" s="28" t="s">
        <v>115</v>
      </c>
      <c r="G11" s="28">
        <v>1</v>
      </c>
      <c r="H11" s="40">
        <v>2203900</v>
      </c>
      <c r="I11" s="40">
        <v>26687</v>
      </c>
      <c r="J11" s="40">
        <v>13934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  <c r="Q11" s="40">
        <v>0</v>
      </c>
      <c r="R11" s="40">
        <v>0</v>
      </c>
      <c r="S11" s="40"/>
      <c r="T11" s="40"/>
      <c r="U11" s="40"/>
      <c r="V11" s="40"/>
      <c r="W11" s="40"/>
      <c r="X11" s="40">
        <v>0</v>
      </c>
    </row>
    <row r="12" spans="1:24" x14ac:dyDescent="0.2">
      <c r="A12" s="25"/>
      <c r="B12" s="44">
        <v>7</v>
      </c>
      <c r="C12" s="27" t="s">
        <v>240</v>
      </c>
      <c r="D12" s="26">
        <v>5</v>
      </c>
      <c r="E12" s="26">
        <v>1</v>
      </c>
      <c r="F12" s="28" t="s">
        <v>115</v>
      </c>
      <c r="G12" s="28">
        <v>1</v>
      </c>
      <c r="H12" s="40">
        <v>4046267</v>
      </c>
      <c r="I12" s="40">
        <v>78153</v>
      </c>
      <c r="J12" s="40">
        <v>64899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100539</v>
      </c>
      <c r="Q12" s="40">
        <v>0</v>
      </c>
      <c r="R12" s="40"/>
      <c r="S12" s="40"/>
      <c r="T12" s="40"/>
      <c r="U12" s="40"/>
      <c r="V12" s="40"/>
      <c r="W12" s="40"/>
      <c r="X12" s="40">
        <v>0</v>
      </c>
    </row>
    <row r="13" spans="1:24" x14ac:dyDescent="0.2">
      <c r="A13" s="25"/>
      <c r="B13" s="26">
        <v>8</v>
      </c>
      <c r="C13" s="27" t="s">
        <v>241</v>
      </c>
      <c r="D13" s="26">
        <v>5</v>
      </c>
      <c r="E13" s="26">
        <v>1</v>
      </c>
      <c r="F13" s="28" t="s">
        <v>115</v>
      </c>
      <c r="G13" s="28">
        <v>1</v>
      </c>
      <c r="H13" s="40">
        <v>2375639</v>
      </c>
      <c r="I13" s="40">
        <v>330192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  <c r="Q13" s="40"/>
      <c r="R13" s="40"/>
      <c r="S13" s="40"/>
      <c r="T13" s="40"/>
      <c r="U13" s="40"/>
      <c r="V13" s="40"/>
      <c r="W13" s="40"/>
      <c r="X13" s="40">
        <v>0</v>
      </c>
    </row>
    <row r="14" spans="1:24" x14ac:dyDescent="0.2">
      <c r="A14" s="25"/>
      <c r="B14" s="44">
        <v>9</v>
      </c>
      <c r="C14" s="27" t="s">
        <v>228</v>
      </c>
      <c r="D14" s="26">
        <v>5</v>
      </c>
      <c r="E14" s="26">
        <v>1</v>
      </c>
      <c r="F14" s="28" t="s">
        <v>115</v>
      </c>
      <c r="G14" s="28">
        <v>1</v>
      </c>
      <c r="H14" s="40">
        <v>9049873</v>
      </c>
      <c r="I14" s="40">
        <v>1467642</v>
      </c>
      <c r="J14" s="40">
        <v>366584</v>
      </c>
      <c r="K14" s="40">
        <v>137750</v>
      </c>
      <c r="L14" s="40">
        <v>137750</v>
      </c>
      <c r="M14" s="40">
        <v>0</v>
      </c>
      <c r="N14" s="40">
        <v>0</v>
      </c>
      <c r="O14" s="40">
        <v>0</v>
      </c>
      <c r="P14" s="40"/>
      <c r="Q14" s="40"/>
      <c r="R14" s="40"/>
      <c r="S14" s="40"/>
      <c r="T14" s="40"/>
      <c r="U14" s="40"/>
      <c r="V14" s="40"/>
      <c r="W14" s="40"/>
      <c r="X14" s="40">
        <v>0</v>
      </c>
    </row>
    <row r="15" spans="1:24" x14ac:dyDescent="0.2">
      <c r="A15" s="25"/>
      <c r="B15" s="26">
        <v>10</v>
      </c>
      <c r="C15" s="27" t="s">
        <v>229</v>
      </c>
      <c r="D15" s="26">
        <v>5</v>
      </c>
      <c r="E15" s="26">
        <v>1</v>
      </c>
      <c r="F15" s="28" t="s">
        <v>115</v>
      </c>
      <c r="G15" s="28">
        <v>1</v>
      </c>
      <c r="H15" s="40">
        <v>9107002.5</v>
      </c>
      <c r="I15" s="40">
        <v>859559.5</v>
      </c>
      <c r="J15" s="40">
        <v>275494.5</v>
      </c>
      <c r="K15" s="40">
        <v>275494.5</v>
      </c>
      <c r="L15" s="40">
        <v>55975.5</v>
      </c>
      <c r="M15" s="40">
        <v>0</v>
      </c>
      <c r="N15" s="40">
        <v>0</v>
      </c>
      <c r="O15" s="40"/>
      <c r="P15" s="40"/>
      <c r="Q15" s="40"/>
      <c r="R15" s="40"/>
      <c r="S15" s="40"/>
      <c r="T15" s="40"/>
      <c r="U15" s="40"/>
      <c r="V15" s="40"/>
      <c r="W15" s="40"/>
      <c r="X15" s="40">
        <v>0</v>
      </c>
    </row>
    <row r="16" spans="1:24" x14ac:dyDescent="0.2">
      <c r="A16" s="25"/>
      <c r="B16" s="44">
        <v>11</v>
      </c>
      <c r="C16" s="27" t="s">
        <v>230</v>
      </c>
      <c r="D16" s="26">
        <v>5</v>
      </c>
      <c r="E16" s="26">
        <v>1</v>
      </c>
      <c r="F16" s="28" t="s">
        <v>115</v>
      </c>
      <c r="G16" s="28">
        <v>1</v>
      </c>
      <c r="H16" s="40">
        <v>2979690</v>
      </c>
      <c r="I16" s="40">
        <v>229634</v>
      </c>
      <c r="J16" s="40">
        <v>206761</v>
      </c>
      <c r="K16" s="40">
        <v>15274</v>
      </c>
      <c r="L16" s="40">
        <v>0</v>
      </c>
      <c r="M16" s="40">
        <v>0</v>
      </c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>
        <v>0</v>
      </c>
    </row>
    <row r="17" spans="1:24" x14ac:dyDescent="0.2">
      <c r="A17" s="25"/>
      <c r="B17" s="26">
        <v>12</v>
      </c>
      <c r="C17" s="27" t="s">
        <v>231</v>
      </c>
      <c r="D17" s="26">
        <v>5</v>
      </c>
      <c r="E17" s="26">
        <v>1</v>
      </c>
      <c r="F17" s="28" t="s">
        <v>115</v>
      </c>
      <c r="G17" s="28">
        <v>1</v>
      </c>
      <c r="H17" s="40">
        <v>1812808.5999999996</v>
      </c>
      <c r="I17" s="40">
        <v>0</v>
      </c>
      <c r="J17" s="40">
        <v>0</v>
      </c>
      <c r="K17" s="40">
        <v>88554</v>
      </c>
      <c r="L17" s="40">
        <v>0</v>
      </c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>
        <v>0</v>
      </c>
    </row>
    <row r="18" spans="1:24" x14ac:dyDescent="0.2">
      <c r="A18" s="25"/>
      <c r="B18" s="44">
        <v>13</v>
      </c>
      <c r="C18" s="27" t="s">
        <v>232</v>
      </c>
      <c r="D18" s="26">
        <v>5</v>
      </c>
      <c r="E18" s="26">
        <v>1</v>
      </c>
      <c r="F18" s="28" t="s">
        <v>115</v>
      </c>
      <c r="G18" s="28">
        <v>1</v>
      </c>
      <c r="H18" s="40">
        <v>1546969</v>
      </c>
      <c r="I18" s="40">
        <v>23050</v>
      </c>
      <c r="J18" s="40">
        <v>140000</v>
      </c>
      <c r="K18" s="40">
        <v>0</v>
      </c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>
        <v>0</v>
      </c>
    </row>
    <row r="19" spans="1:24" x14ac:dyDescent="0.2">
      <c r="A19" s="25"/>
      <c r="B19" s="26">
        <v>14</v>
      </c>
      <c r="C19" s="27" t="s">
        <v>233</v>
      </c>
      <c r="D19" s="26">
        <v>5</v>
      </c>
      <c r="E19" s="26">
        <v>1</v>
      </c>
      <c r="F19" s="28" t="s">
        <v>115</v>
      </c>
      <c r="G19" s="28">
        <v>1</v>
      </c>
      <c r="H19" s="40">
        <v>1313727</v>
      </c>
      <c r="I19" s="40">
        <v>210000</v>
      </c>
      <c r="J19" s="40">
        <v>0</v>
      </c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>
        <v>0</v>
      </c>
    </row>
    <row r="20" spans="1:24" x14ac:dyDescent="0.2">
      <c r="A20" s="25"/>
      <c r="B20" s="44">
        <v>15</v>
      </c>
      <c r="C20" s="27" t="s">
        <v>227</v>
      </c>
      <c r="D20" s="26">
        <v>5</v>
      </c>
      <c r="E20" s="26">
        <v>1</v>
      </c>
      <c r="F20" s="28" t="s">
        <v>115</v>
      </c>
      <c r="G20" s="28">
        <v>1</v>
      </c>
      <c r="H20" s="40">
        <v>1243495</v>
      </c>
      <c r="I20" s="40">
        <v>10000</v>
      </c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>
        <v>10000</v>
      </c>
    </row>
    <row r="21" spans="1:24" x14ac:dyDescent="0.2">
      <c r="A21" s="25"/>
      <c r="B21" s="26">
        <v>16</v>
      </c>
      <c r="C21" s="27" t="s">
        <v>114</v>
      </c>
      <c r="D21" s="26">
        <v>5</v>
      </c>
      <c r="E21" s="26">
        <v>1</v>
      </c>
      <c r="F21" s="28" t="s">
        <v>115</v>
      </c>
      <c r="G21" s="28">
        <v>1</v>
      </c>
      <c r="H21" s="40">
        <v>1649363</v>
      </c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>
        <v>1649363</v>
      </c>
    </row>
    <row r="22" spans="1:24" x14ac:dyDescent="0.2">
      <c r="A22" s="20"/>
      <c r="B22" s="44">
        <v>17</v>
      </c>
      <c r="C22" s="43" t="s">
        <v>242</v>
      </c>
      <c r="D22" s="26">
        <v>5</v>
      </c>
      <c r="E22" s="26">
        <v>1</v>
      </c>
      <c r="F22" s="28" t="s">
        <v>234</v>
      </c>
      <c r="G22" s="28">
        <v>1</v>
      </c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40">
        <v>0</v>
      </c>
      <c r="X22" s="40">
        <v>0</v>
      </c>
    </row>
    <row r="23" spans="1:24" x14ac:dyDescent="0.2">
      <c r="A23" s="25"/>
      <c r="B23" s="26">
        <v>18</v>
      </c>
      <c r="C23" s="27" t="s">
        <v>235</v>
      </c>
      <c r="D23" s="26">
        <v>5</v>
      </c>
      <c r="E23" s="26">
        <v>2</v>
      </c>
      <c r="F23" s="28" t="s">
        <v>234</v>
      </c>
      <c r="G23" s="28">
        <v>1</v>
      </c>
      <c r="H23" s="40">
        <v>12417712</v>
      </c>
      <c r="I23" s="40">
        <v>210858</v>
      </c>
      <c r="J23" s="40">
        <v>-250715</v>
      </c>
      <c r="K23" s="40">
        <v>-250715</v>
      </c>
      <c r="L23" s="40">
        <v>-250715</v>
      </c>
      <c r="M23" s="40">
        <v>-250715</v>
      </c>
      <c r="N23" s="40">
        <v>-250715</v>
      </c>
      <c r="O23" s="40">
        <v>-250715</v>
      </c>
      <c r="P23" s="40">
        <v>-250715</v>
      </c>
      <c r="Q23" s="40">
        <v>-250715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/>
      <c r="X23" s="40">
        <v>0</v>
      </c>
    </row>
    <row r="24" spans="1:24" x14ac:dyDescent="0.2">
      <c r="A24" s="25"/>
      <c r="B24" s="44">
        <v>19</v>
      </c>
      <c r="C24" s="27" t="s">
        <v>236</v>
      </c>
      <c r="D24" s="26">
        <v>5</v>
      </c>
      <c r="E24" s="26">
        <v>2</v>
      </c>
      <c r="F24" s="28" t="s">
        <v>234</v>
      </c>
      <c r="G24" s="28">
        <v>1</v>
      </c>
      <c r="H24" s="40">
        <v>34280839.5</v>
      </c>
      <c r="I24" s="40">
        <v>5877118.5</v>
      </c>
      <c r="J24" s="40">
        <v>1038259</v>
      </c>
      <c r="K24" s="40">
        <v>861300</v>
      </c>
      <c r="L24" s="40">
        <v>861300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/>
      <c r="W24" s="40"/>
      <c r="X24" s="40">
        <v>0</v>
      </c>
    </row>
    <row r="25" spans="1:24" x14ac:dyDescent="0.2">
      <c r="A25" s="25"/>
      <c r="B25" s="26">
        <v>20</v>
      </c>
      <c r="C25" s="27" t="s">
        <v>237</v>
      </c>
      <c r="D25" s="26">
        <v>5</v>
      </c>
      <c r="E25" s="26">
        <v>2</v>
      </c>
      <c r="F25" s="28" t="s">
        <v>234</v>
      </c>
      <c r="G25" s="28">
        <v>1</v>
      </c>
      <c r="H25" s="40">
        <v>5531413.4999999981</v>
      </c>
      <c r="I25" s="40">
        <v>89281.999999998137</v>
      </c>
      <c r="J25" s="40">
        <v>241503.99999999814</v>
      </c>
      <c r="K25" s="40">
        <v>241503.99999999814</v>
      </c>
      <c r="L25" s="40">
        <v>-1.862645149230957E-9</v>
      </c>
      <c r="M25" s="40">
        <v>-1.862645149230957E-9</v>
      </c>
      <c r="N25" s="40">
        <v>-1.862645149230957E-9</v>
      </c>
      <c r="O25" s="40">
        <v>-1.862645149230957E-9</v>
      </c>
      <c r="P25" s="40">
        <v>-1.862645149230957E-9</v>
      </c>
      <c r="Q25" s="40">
        <v>-1.862645149230957E-9</v>
      </c>
      <c r="R25" s="40">
        <v>-1.862645149230957E-9</v>
      </c>
      <c r="S25" s="40">
        <v>-1.862645149230957E-9</v>
      </c>
      <c r="T25" s="40">
        <v>0</v>
      </c>
      <c r="U25" s="40"/>
      <c r="V25" s="40"/>
      <c r="W25" s="40"/>
      <c r="X25" s="40">
        <v>0</v>
      </c>
    </row>
    <row r="26" spans="1:24" x14ac:dyDescent="0.2">
      <c r="A26" s="25"/>
      <c r="B26" s="44">
        <v>21</v>
      </c>
      <c r="C26" s="27" t="s">
        <v>238</v>
      </c>
      <c r="D26" s="26">
        <v>5</v>
      </c>
      <c r="E26" s="26">
        <v>2</v>
      </c>
      <c r="F26" s="28" t="s">
        <v>234</v>
      </c>
      <c r="G26" s="28">
        <v>1</v>
      </c>
      <c r="H26" s="40">
        <v>2415128</v>
      </c>
      <c r="I26" s="40">
        <v>27804</v>
      </c>
      <c r="J26" s="40">
        <v>0</v>
      </c>
      <c r="K26" s="40">
        <v>0</v>
      </c>
      <c r="L26" s="40">
        <v>0</v>
      </c>
      <c r="M26" s="40">
        <v>0</v>
      </c>
      <c r="N26" s="40">
        <v>0</v>
      </c>
      <c r="O26" s="40">
        <v>0</v>
      </c>
      <c r="P26" s="40">
        <v>0</v>
      </c>
      <c r="Q26" s="40">
        <v>0</v>
      </c>
      <c r="R26" s="40">
        <v>0</v>
      </c>
      <c r="S26" s="40">
        <v>0</v>
      </c>
      <c r="T26" s="40"/>
      <c r="U26" s="40"/>
      <c r="V26" s="40"/>
      <c r="W26" s="40"/>
      <c r="X26" s="40">
        <v>0</v>
      </c>
    </row>
    <row r="27" spans="1:24" x14ac:dyDescent="0.2">
      <c r="A27" s="25"/>
      <c r="B27" s="26">
        <v>22</v>
      </c>
      <c r="C27" s="27" t="s">
        <v>239</v>
      </c>
      <c r="D27" s="26">
        <v>5</v>
      </c>
      <c r="E27" s="26">
        <v>2</v>
      </c>
      <c r="F27" s="28" t="s">
        <v>234</v>
      </c>
      <c r="G27" s="28">
        <v>1</v>
      </c>
      <c r="H27" s="40">
        <v>2203900</v>
      </c>
      <c r="I27" s="40">
        <v>26687</v>
      </c>
      <c r="J27" s="40">
        <v>13934</v>
      </c>
      <c r="K27" s="40">
        <v>0</v>
      </c>
      <c r="L27" s="40">
        <v>0</v>
      </c>
      <c r="M27" s="40">
        <v>0</v>
      </c>
      <c r="N27" s="40">
        <v>0</v>
      </c>
      <c r="O27" s="40">
        <v>0</v>
      </c>
      <c r="P27" s="40">
        <v>0</v>
      </c>
      <c r="Q27" s="40">
        <v>0</v>
      </c>
      <c r="R27" s="40">
        <v>0</v>
      </c>
      <c r="S27" s="40"/>
      <c r="T27" s="40"/>
      <c r="U27" s="40"/>
      <c r="V27" s="40"/>
      <c r="W27" s="40"/>
      <c r="X27" s="40">
        <v>0</v>
      </c>
    </row>
    <row r="28" spans="1:24" x14ac:dyDescent="0.2">
      <c r="A28" s="25"/>
      <c r="B28" s="44">
        <v>23</v>
      </c>
      <c r="C28" s="27" t="s">
        <v>240</v>
      </c>
      <c r="D28" s="26">
        <v>5</v>
      </c>
      <c r="E28" s="26">
        <v>2</v>
      </c>
      <c r="F28" s="28" t="s">
        <v>234</v>
      </c>
      <c r="G28" s="28">
        <v>1</v>
      </c>
      <c r="H28" s="40">
        <v>4046267</v>
      </c>
      <c r="I28" s="40">
        <v>78153</v>
      </c>
      <c r="J28" s="40">
        <v>64899</v>
      </c>
      <c r="K28" s="40">
        <v>0</v>
      </c>
      <c r="L28" s="40">
        <v>0</v>
      </c>
      <c r="M28" s="40">
        <v>0</v>
      </c>
      <c r="N28" s="40">
        <v>0</v>
      </c>
      <c r="O28" s="40">
        <v>0</v>
      </c>
      <c r="P28" s="40">
        <v>100539</v>
      </c>
      <c r="Q28" s="40">
        <v>0</v>
      </c>
      <c r="R28" s="40"/>
      <c r="S28" s="40"/>
      <c r="T28" s="40"/>
      <c r="U28" s="40"/>
      <c r="V28" s="40"/>
      <c r="W28" s="40"/>
      <c r="X28" s="40">
        <v>0</v>
      </c>
    </row>
    <row r="29" spans="1:24" x14ac:dyDescent="0.2">
      <c r="A29" s="25"/>
      <c r="B29" s="26">
        <v>24</v>
      </c>
      <c r="C29" s="27" t="s">
        <v>241</v>
      </c>
      <c r="D29" s="26">
        <v>5</v>
      </c>
      <c r="E29" s="26">
        <v>2</v>
      </c>
      <c r="F29" s="28" t="s">
        <v>234</v>
      </c>
      <c r="G29" s="28">
        <v>1</v>
      </c>
      <c r="H29" s="40">
        <v>2375639</v>
      </c>
      <c r="I29" s="40">
        <v>330192</v>
      </c>
      <c r="J29" s="40">
        <v>0</v>
      </c>
      <c r="K29" s="40">
        <v>0</v>
      </c>
      <c r="L29" s="40">
        <v>0</v>
      </c>
      <c r="M29" s="40">
        <v>0</v>
      </c>
      <c r="N29" s="40">
        <v>0</v>
      </c>
      <c r="O29" s="40">
        <v>0</v>
      </c>
      <c r="P29" s="40">
        <v>0</v>
      </c>
      <c r="Q29" s="40"/>
      <c r="R29" s="40"/>
      <c r="S29" s="40"/>
      <c r="T29" s="40"/>
      <c r="U29" s="40"/>
      <c r="V29" s="40"/>
      <c r="W29" s="40"/>
      <c r="X29" s="40">
        <v>0</v>
      </c>
    </row>
    <row r="30" spans="1:24" x14ac:dyDescent="0.2">
      <c r="A30" s="25"/>
      <c r="B30" s="44">
        <v>25</v>
      </c>
      <c r="C30" s="27" t="s">
        <v>228</v>
      </c>
      <c r="D30" s="26">
        <v>5</v>
      </c>
      <c r="E30" s="26">
        <v>2</v>
      </c>
      <c r="F30" s="28" t="s">
        <v>234</v>
      </c>
      <c r="G30" s="28">
        <v>1</v>
      </c>
      <c r="H30" s="40">
        <v>9049873</v>
      </c>
      <c r="I30" s="40">
        <v>1467642</v>
      </c>
      <c r="J30" s="40">
        <v>366584</v>
      </c>
      <c r="K30" s="40">
        <v>137750</v>
      </c>
      <c r="L30" s="40">
        <v>137750</v>
      </c>
      <c r="M30" s="40">
        <v>0</v>
      </c>
      <c r="N30" s="40">
        <v>0</v>
      </c>
      <c r="O30" s="40">
        <v>0</v>
      </c>
      <c r="P30" s="40"/>
      <c r="Q30" s="40"/>
      <c r="R30" s="40"/>
      <c r="S30" s="40"/>
      <c r="T30" s="40"/>
      <c r="U30" s="40"/>
      <c r="V30" s="40"/>
      <c r="W30" s="40"/>
      <c r="X30" s="40">
        <v>0</v>
      </c>
    </row>
    <row r="31" spans="1:24" x14ac:dyDescent="0.2">
      <c r="A31" s="25"/>
      <c r="B31" s="26">
        <v>26</v>
      </c>
      <c r="C31" s="27" t="s">
        <v>229</v>
      </c>
      <c r="D31" s="26">
        <v>5</v>
      </c>
      <c r="E31" s="26">
        <v>2</v>
      </c>
      <c r="F31" s="28" t="s">
        <v>234</v>
      </c>
      <c r="G31" s="28">
        <v>1</v>
      </c>
      <c r="H31" s="40">
        <v>9107002.5</v>
      </c>
      <c r="I31" s="40">
        <v>859559.5</v>
      </c>
      <c r="J31" s="40">
        <v>275494.5</v>
      </c>
      <c r="K31" s="40">
        <v>275494.5</v>
      </c>
      <c r="L31" s="40">
        <v>55975.5</v>
      </c>
      <c r="M31" s="40">
        <v>0</v>
      </c>
      <c r="N31" s="40">
        <v>0</v>
      </c>
      <c r="O31" s="40"/>
      <c r="P31" s="40"/>
      <c r="Q31" s="40"/>
      <c r="R31" s="40"/>
      <c r="S31" s="40"/>
      <c r="T31" s="40"/>
      <c r="U31" s="40"/>
      <c r="V31" s="40"/>
      <c r="W31" s="40"/>
      <c r="X31" s="40">
        <v>0</v>
      </c>
    </row>
    <row r="32" spans="1:24" x14ac:dyDescent="0.2">
      <c r="A32" s="25"/>
      <c r="B32" s="44">
        <v>27</v>
      </c>
      <c r="C32" s="27" t="s">
        <v>230</v>
      </c>
      <c r="D32" s="26">
        <v>5</v>
      </c>
      <c r="E32" s="26">
        <v>2</v>
      </c>
      <c r="F32" s="28" t="s">
        <v>234</v>
      </c>
      <c r="G32" s="28">
        <v>1</v>
      </c>
      <c r="H32" s="40">
        <v>2979690</v>
      </c>
      <c r="I32" s="40">
        <v>229634</v>
      </c>
      <c r="J32" s="40">
        <v>206761</v>
      </c>
      <c r="K32" s="40">
        <v>15274</v>
      </c>
      <c r="L32" s="40">
        <v>0</v>
      </c>
      <c r="M32" s="40">
        <v>0</v>
      </c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>
        <v>0</v>
      </c>
    </row>
    <row r="33" spans="1:24" x14ac:dyDescent="0.2">
      <c r="A33" s="25"/>
      <c r="B33" s="26">
        <v>28</v>
      </c>
      <c r="C33" s="27" t="s">
        <v>231</v>
      </c>
      <c r="D33" s="26">
        <v>5</v>
      </c>
      <c r="E33" s="26">
        <v>2</v>
      </c>
      <c r="F33" s="28" t="s">
        <v>234</v>
      </c>
      <c r="G33" s="28">
        <v>1</v>
      </c>
      <c r="H33" s="40">
        <v>1812808.5999999996</v>
      </c>
      <c r="I33" s="40">
        <v>0</v>
      </c>
      <c r="J33" s="40">
        <v>0</v>
      </c>
      <c r="K33" s="40">
        <v>88554</v>
      </c>
      <c r="L33" s="40">
        <v>0</v>
      </c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>
        <v>0</v>
      </c>
    </row>
    <row r="34" spans="1:24" x14ac:dyDescent="0.2">
      <c r="A34" s="25"/>
      <c r="B34" s="44">
        <v>29</v>
      </c>
      <c r="C34" s="27" t="s">
        <v>232</v>
      </c>
      <c r="D34" s="26">
        <v>5</v>
      </c>
      <c r="E34" s="26">
        <v>2</v>
      </c>
      <c r="F34" s="28" t="s">
        <v>234</v>
      </c>
      <c r="G34" s="28">
        <v>1</v>
      </c>
      <c r="H34" s="40">
        <v>1546969</v>
      </c>
      <c r="I34" s="40">
        <v>23050</v>
      </c>
      <c r="J34" s="40">
        <v>140000</v>
      </c>
      <c r="K34" s="40">
        <v>0</v>
      </c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>
        <v>0</v>
      </c>
    </row>
    <row r="35" spans="1:24" x14ac:dyDescent="0.2">
      <c r="A35" s="25"/>
      <c r="B35" s="26">
        <v>30</v>
      </c>
      <c r="C35" s="27" t="s">
        <v>233</v>
      </c>
      <c r="D35" s="26">
        <v>5</v>
      </c>
      <c r="E35" s="26">
        <v>2</v>
      </c>
      <c r="F35" s="28" t="s">
        <v>234</v>
      </c>
      <c r="G35" s="28">
        <v>1</v>
      </c>
      <c r="H35" s="40">
        <v>1313727</v>
      </c>
      <c r="I35" s="40">
        <v>210000</v>
      </c>
      <c r="J35" s="40">
        <v>0</v>
      </c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>
        <v>0</v>
      </c>
    </row>
    <row r="36" spans="1:24" x14ac:dyDescent="0.2">
      <c r="A36" s="25"/>
      <c r="B36" s="44">
        <v>31</v>
      </c>
      <c r="C36" s="27" t="s">
        <v>227</v>
      </c>
      <c r="D36" s="26">
        <v>5</v>
      </c>
      <c r="E36" s="26">
        <v>2</v>
      </c>
      <c r="F36" s="28" t="s">
        <v>234</v>
      </c>
      <c r="G36" s="28">
        <v>1</v>
      </c>
      <c r="H36" s="40">
        <v>1243495</v>
      </c>
      <c r="I36" s="40">
        <v>10000</v>
      </c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>
        <v>10000</v>
      </c>
    </row>
    <row r="37" spans="1:24" x14ac:dyDescent="0.2">
      <c r="A37" s="25"/>
      <c r="B37" s="26">
        <v>32</v>
      </c>
      <c r="C37" s="27" t="s">
        <v>114</v>
      </c>
      <c r="D37" s="26">
        <v>5</v>
      </c>
      <c r="E37" s="26">
        <v>2</v>
      </c>
      <c r="F37" s="28" t="s">
        <v>234</v>
      </c>
      <c r="G37" s="28">
        <v>1</v>
      </c>
      <c r="H37" s="40">
        <v>1649363</v>
      </c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>
        <v>1649363</v>
      </c>
    </row>
  </sheetData>
  <sheetProtection algorithmName="SHA-512" hashValue="09gWeVXD/5fYk4FdAPAELZ2AuHAE/LcEWKcJ+FER0vs5Az5tzQoO6HChwziWlwOnd2jNRJfOTBElJI+fKL6uqQ==" saltValue="shOhg+FCldnmMNajPhc/bw==" spinCount="100000" sheet="1" objects="1" scenarios="1" selectLockedCells="1" selectUnlockedCells="1"/>
  <hyperlinks>
    <hyperlink ref="D3" location="Parametry!A1" display="Druhy pojištění/zajištění (LoB)"/>
    <hyperlink ref="C3" location="Parametry!A20" display="Rok projekce peněžních toků"/>
    <hyperlink ref="E3" location="Parametry!C20" display="Převod měny"/>
    <hyperlink ref="G3" location="Parametry!C26" display="Rok vzniku pojistné události / rok upsání"/>
  </hyperlink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1"/>
  <dimension ref="A1:H7"/>
  <sheetViews>
    <sheetView workbookViewId="0">
      <selection activeCell="J4" sqref="J4"/>
    </sheetView>
  </sheetViews>
  <sheetFormatPr defaultRowHeight="12.75" x14ac:dyDescent="0.2"/>
  <cols>
    <col min="3" max="3" width="11.28515625" customWidth="1"/>
  </cols>
  <sheetData>
    <row r="1" spans="1:8" x14ac:dyDescent="0.2">
      <c r="A1" s="5" t="s">
        <v>207</v>
      </c>
      <c r="B1" s="3"/>
      <c r="C1" s="11"/>
      <c r="D1" s="3"/>
      <c r="E1" s="3"/>
      <c r="F1" s="3"/>
      <c r="G1" s="3"/>
      <c r="H1" s="3"/>
    </row>
    <row r="2" spans="1:8" x14ac:dyDescent="0.2">
      <c r="A2" s="5" t="s">
        <v>208</v>
      </c>
      <c r="B2" s="3"/>
      <c r="C2" s="11"/>
      <c r="D2" s="3"/>
      <c r="E2" s="3"/>
      <c r="F2" s="3"/>
      <c r="G2" s="3"/>
      <c r="H2" s="3"/>
    </row>
    <row r="3" spans="1:8" x14ac:dyDescent="0.2">
      <c r="A3" s="1"/>
      <c r="B3" s="1"/>
      <c r="C3" s="13"/>
      <c r="D3" s="1"/>
      <c r="E3" s="1"/>
      <c r="F3" s="1"/>
      <c r="G3" s="1"/>
      <c r="H3" s="1"/>
    </row>
    <row r="4" spans="1:8" ht="56.25" x14ac:dyDescent="0.2">
      <c r="A4" s="14">
        <v>0</v>
      </c>
      <c r="B4" s="15" t="s">
        <v>7</v>
      </c>
      <c r="C4" s="16" t="s">
        <v>8</v>
      </c>
      <c r="D4" s="17" t="s">
        <v>9</v>
      </c>
      <c r="E4" s="15" t="s">
        <v>11</v>
      </c>
      <c r="F4" s="15" t="s">
        <v>209</v>
      </c>
      <c r="G4" s="15" t="s">
        <v>210</v>
      </c>
      <c r="H4" s="18" t="s">
        <v>211</v>
      </c>
    </row>
    <row r="5" spans="1:8" x14ac:dyDescent="0.2">
      <c r="A5" s="6" t="s">
        <v>1</v>
      </c>
      <c r="B5" s="7">
        <v>1</v>
      </c>
      <c r="C5" s="19">
        <v>2</v>
      </c>
      <c r="D5" s="7">
        <v>3</v>
      </c>
      <c r="E5" s="7">
        <v>4</v>
      </c>
      <c r="F5" s="7">
        <v>5</v>
      </c>
      <c r="G5" s="7">
        <v>6</v>
      </c>
      <c r="H5" s="8">
        <v>7</v>
      </c>
    </row>
    <row r="6" spans="1:8" x14ac:dyDescent="0.2">
      <c r="A6" s="30"/>
      <c r="B6" s="31"/>
      <c r="C6" s="11" t="s">
        <v>212</v>
      </c>
      <c r="D6" s="3" t="s">
        <v>32</v>
      </c>
      <c r="E6" s="3" t="s">
        <v>33</v>
      </c>
      <c r="F6" s="39" t="s">
        <v>213</v>
      </c>
      <c r="G6" s="39" t="s">
        <v>214</v>
      </c>
      <c r="H6" s="39" t="s">
        <v>215</v>
      </c>
    </row>
    <row r="7" spans="1:8" x14ac:dyDescent="0.2">
      <c r="A7" s="25">
        <v>1</v>
      </c>
      <c r="B7" s="26"/>
      <c r="C7" s="27"/>
      <c r="D7" s="26"/>
      <c r="E7" s="28" t="s">
        <v>0</v>
      </c>
      <c r="F7" s="28" t="s">
        <v>0</v>
      </c>
      <c r="G7" s="28" t="s">
        <v>0</v>
      </c>
      <c r="H7" s="29" t="s">
        <v>0</v>
      </c>
    </row>
  </sheetData>
  <sheetProtection algorithmName="SHA-512" hashValue="tGLXoza6vPYfW2LHdaHPLMTySFo0aVEJj5WBqxiXINS5JOhQD87BNGm6NFe7Vo88VND/f720Y60lPugzcuWjjA==" saltValue="ZXhO5tsCmmPIP051tFcaRg==" spinCount="100000" sheet="1" objects="1" scenarios="1" selectLockedCells="1" selectUnlockedCells="1"/>
  <hyperlinks>
    <hyperlink ref="D4" location="Parametry!A1" display="Druhy pojištění/zajištění (LoB)"/>
    <hyperlink ref="C4" location="Parametry!A20" display="Rok projekce peněžních toků"/>
  </hyperlink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2"/>
  <dimension ref="A1:H6"/>
  <sheetViews>
    <sheetView workbookViewId="0">
      <selection activeCell="L7" sqref="L7"/>
    </sheetView>
  </sheetViews>
  <sheetFormatPr defaultRowHeight="12.75" x14ac:dyDescent="0.2"/>
  <sheetData>
    <row r="1" spans="1:8" x14ac:dyDescent="0.2">
      <c r="A1" s="5" t="s">
        <v>216</v>
      </c>
      <c r="B1" s="3"/>
      <c r="C1" s="11"/>
      <c r="D1" s="3"/>
      <c r="E1" s="3"/>
      <c r="F1" s="3"/>
      <c r="G1" s="3"/>
      <c r="H1" s="3"/>
    </row>
    <row r="2" spans="1:8" x14ac:dyDescent="0.2">
      <c r="A2" s="1"/>
      <c r="B2" s="1"/>
      <c r="C2" s="13"/>
      <c r="D2" s="1"/>
      <c r="E2" s="1"/>
      <c r="F2" s="1"/>
      <c r="G2" s="1"/>
      <c r="H2" s="1"/>
    </row>
    <row r="3" spans="1:8" ht="56.25" x14ac:dyDescent="0.2">
      <c r="A3" s="14">
        <v>0</v>
      </c>
      <c r="B3" s="15" t="s">
        <v>7</v>
      </c>
      <c r="C3" s="16" t="s">
        <v>8</v>
      </c>
      <c r="D3" s="17" t="s">
        <v>9</v>
      </c>
      <c r="E3" s="15" t="s">
        <v>11</v>
      </c>
      <c r="F3" s="15" t="s">
        <v>217</v>
      </c>
      <c r="G3" s="15" t="s">
        <v>218</v>
      </c>
      <c r="H3" s="18" t="s">
        <v>219</v>
      </c>
    </row>
    <row r="4" spans="1:8" x14ac:dyDescent="0.2">
      <c r="A4" s="6" t="s">
        <v>1</v>
      </c>
      <c r="B4" s="7">
        <v>1</v>
      </c>
      <c r="C4" s="19">
        <v>2</v>
      </c>
      <c r="D4" s="7">
        <v>3</v>
      </c>
      <c r="E4" s="7">
        <v>4</v>
      </c>
      <c r="F4" s="7">
        <v>5</v>
      </c>
      <c r="G4" s="7">
        <v>6</v>
      </c>
      <c r="H4" s="8">
        <v>7</v>
      </c>
    </row>
    <row r="5" spans="1:8" x14ac:dyDescent="0.2">
      <c r="A5" s="30"/>
      <c r="B5" s="31"/>
      <c r="C5" s="11" t="s">
        <v>220</v>
      </c>
      <c r="D5" s="3" t="s">
        <v>32</v>
      </c>
      <c r="E5" s="3" t="s">
        <v>33</v>
      </c>
      <c r="F5" s="39" t="s">
        <v>221</v>
      </c>
      <c r="G5" s="39" t="s">
        <v>222</v>
      </c>
      <c r="H5" s="39" t="s">
        <v>223</v>
      </c>
    </row>
    <row r="6" spans="1:8" x14ac:dyDescent="0.2">
      <c r="A6" s="25">
        <v>1</v>
      </c>
      <c r="B6" s="26"/>
      <c r="C6" s="27"/>
      <c r="D6" s="26"/>
      <c r="E6" s="28" t="s">
        <v>0</v>
      </c>
      <c r="F6" s="28" t="s">
        <v>0</v>
      </c>
      <c r="G6" s="28" t="s">
        <v>0</v>
      </c>
      <c r="H6" s="29" t="s">
        <v>0</v>
      </c>
    </row>
  </sheetData>
  <sheetProtection algorithmName="SHA-512" hashValue="gimpXfP+2wFHpTDAUuFdna+dmZfSj+YyKFSMo7TFofl3TLjVgIuFrimq8yEGm92W8Zu3tap0pc8ZViM8io4RPw==" saltValue="36mjSKTHiYczVogcbgVhqg==" spinCount="100000" sheet="1" objects="1" scenarios="1" selectLockedCells="1" selectUnlockedCells="1"/>
  <hyperlinks>
    <hyperlink ref="D3" location="Parametry!A1" display="Druhy pojištění/zajištění (LoB)"/>
    <hyperlink ref="C3" location="Parametry!A20" display="Rok projekce peněžních toků"/>
  </hyperlink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3"/>
  <dimension ref="A1:E6"/>
  <sheetViews>
    <sheetView workbookViewId="0">
      <selection activeCell="H10" sqref="H10"/>
    </sheetView>
  </sheetViews>
  <sheetFormatPr defaultRowHeight="12.75" x14ac:dyDescent="0.2"/>
  <sheetData>
    <row r="1" spans="1:5" x14ac:dyDescent="0.2">
      <c r="A1" s="5" t="s">
        <v>224</v>
      </c>
      <c r="B1" s="3"/>
      <c r="C1" s="11"/>
      <c r="D1" s="3"/>
      <c r="E1" s="3"/>
    </row>
    <row r="2" spans="1:5" x14ac:dyDescent="0.2">
      <c r="A2" s="1"/>
      <c r="B2" s="1"/>
      <c r="C2" s="13"/>
      <c r="D2" s="1"/>
      <c r="E2" s="1"/>
    </row>
    <row r="3" spans="1:5" ht="33.75" x14ac:dyDescent="0.2">
      <c r="A3" s="14">
        <v>0</v>
      </c>
      <c r="B3" s="15" t="s">
        <v>7</v>
      </c>
      <c r="C3" s="16" t="s">
        <v>9</v>
      </c>
      <c r="D3" s="15" t="s">
        <v>11</v>
      </c>
      <c r="E3" s="18" t="s">
        <v>225</v>
      </c>
    </row>
    <row r="4" spans="1:5" x14ac:dyDescent="0.2">
      <c r="A4" s="6" t="s">
        <v>1</v>
      </c>
      <c r="B4" s="7">
        <v>1</v>
      </c>
      <c r="C4" s="19">
        <v>2</v>
      </c>
      <c r="D4" s="7">
        <v>3</v>
      </c>
      <c r="E4" s="8">
        <v>4</v>
      </c>
    </row>
    <row r="5" spans="1:5" x14ac:dyDescent="0.2">
      <c r="A5" s="30"/>
      <c r="B5" s="31"/>
      <c r="C5" s="32" t="s">
        <v>32</v>
      </c>
      <c r="D5" s="33" t="s">
        <v>33</v>
      </c>
      <c r="E5" s="34" t="s">
        <v>226</v>
      </c>
    </row>
    <row r="6" spans="1:5" x14ac:dyDescent="0.2">
      <c r="A6" s="25">
        <v>1</v>
      </c>
      <c r="B6" s="26"/>
      <c r="C6" s="27"/>
      <c r="D6" s="28" t="s">
        <v>0</v>
      </c>
      <c r="E6" s="29" t="s">
        <v>0</v>
      </c>
    </row>
  </sheetData>
  <sheetProtection algorithmName="SHA-512" hashValue="wPP7WmLC9MW7oJzMJx4CobogIc7HfuyJZvouppJAfjvrDmBAIufzGv0m73QQgfR2p+nCIhrz2lbGkQG/RA4pMw==" saltValue="nyYUd4YHT3BO2uzwggrAbQ==" spinCount="100000" sheet="1" objects="1" scenarios="1" selectLockedCells="1" selectUnlockedCells="1"/>
  <hyperlinks>
    <hyperlink ref="C3" location="Parametry!A1" display="Druhy pojištění/zajištění (LoB)"/>
  </hyperlink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12</vt:i4>
      </vt:variant>
    </vt:vector>
  </HeadingPairs>
  <TitlesOfParts>
    <vt:vector size="12" baseType="lpstr">
      <vt:lpstr>RESS51_11</vt:lpstr>
      <vt:lpstr>RESS51_12</vt:lpstr>
      <vt:lpstr>RESS51_13</vt:lpstr>
      <vt:lpstr>RESS51_21</vt:lpstr>
      <vt:lpstr>RESS51_22</vt:lpstr>
      <vt:lpstr>RESS51_23</vt:lpstr>
      <vt:lpstr>RESS51_31</vt:lpstr>
      <vt:lpstr>RESS51_32</vt:lpstr>
      <vt:lpstr>RESS51_33</vt:lpstr>
      <vt:lpstr>RESS51_41</vt:lpstr>
      <vt:lpstr>RESS51_42</vt:lpstr>
      <vt:lpstr>RESS51_43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psenickova</dc:creator>
  <cp:lastModifiedBy>psenickova</cp:lastModifiedBy>
  <cp:lastPrinted>2008-10-02T09:20:47Z</cp:lastPrinted>
  <dcterms:created xsi:type="dcterms:W3CDTF">2008-09-30T12:53:41Z</dcterms:created>
  <dcterms:modified xsi:type="dcterms:W3CDTF">2020-06-07T15:12:21Z</dcterms:modified>
</cp:coreProperties>
</file>